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charts/chart1.xml" ContentType="application/vnd.openxmlformats-officedocument.drawingml.chart+xml"/>
  <Override PartName="/xl/charts/chartEx13.xml" ContentType="application/vnd.ms-office.chartex+xml"/>
  <Override PartName="/xl/charts/style13.xml" ContentType="application/vnd.ms-office.chartstyle+xml"/>
  <Override PartName="/xl/charts/colors13.xml" ContentType="application/vnd.ms-office.chartcolorstyle+xml"/>
  <Override PartName="/xl/charts/chartEx14.xml" ContentType="application/vnd.ms-office.chartex+xml"/>
  <Override PartName="/xl/charts/style14.xml" ContentType="application/vnd.ms-office.chartstyle+xml"/>
  <Override PartName="/xl/charts/colors14.xml" ContentType="application/vnd.ms-office.chartcolorstyle+xml"/>
  <Override PartName="/xl/charts/chartEx15.xml" ContentType="application/vnd.ms-office.chartex+xml"/>
  <Override PartName="/xl/charts/style15.xml" ContentType="application/vnd.ms-office.chartstyle+xml"/>
  <Override PartName="/xl/charts/colors15.xml" ContentType="application/vnd.ms-office.chartcolorstyle+xml"/>
  <Override PartName="/xl/charts/chartEx16.xml" ContentType="application/vnd.ms-office.chartex+xml"/>
  <Override PartName="/xl/charts/style16.xml" ContentType="application/vnd.ms-office.chartstyle+xml"/>
  <Override PartName="/xl/charts/colors16.xml" ContentType="application/vnd.ms-office.chartcolorstyle+xml"/>
  <Override PartName="/xl/charts/chartEx17.xml" ContentType="application/vnd.ms-office.chartex+xml"/>
  <Override PartName="/xl/charts/style17.xml" ContentType="application/vnd.ms-office.chartstyle+xml"/>
  <Override PartName="/xl/charts/colors17.xml" ContentType="application/vnd.ms-office.chartcolorstyle+xml"/>
  <Override PartName="/xl/charts/chartEx18.xml" ContentType="application/vnd.ms-office.chartex+xml"/>
  <Override PartName="/xl/charts/style18.xml" ContentType="application/vnd.ms-office.chartstyle+xml"/>
  <Override PartName="/xl/charts/colors18.xml" ContentType="application/vnd.ms-office.chartcolorstyle+xml"/>
  <Override PartName="/xl/charts/chartEx19.xml" ContentType="application/vnd.ms-office.chartex+xml"/>
  <Override PartName="/xl/charts/style19.xml" ContentType="application/vnd.ms-office.chartstyle+xml"/>
  <Override PartName="/xl/charts/colors19.xml" ContentType="application/vnd.ms-office.chartcolorstyle+xml"/>
  <Override PartName="/xl/charts/chartEx20.xml" ContentType="application/vnd.ms-office.chartex+xml"/>
  <Override PartName="/xl/charts/style20.xml" ContentType="application/vnd.ms-office.chartstyle+xml"/>
  <Override PartName="/xl/charts/colors20.xml" ContentType="application/vnd.ms-office.chartcolorstyle+xml"/>
  <Override PartName="/xl/charts/chartEx21.xml" ContentType="application/vnd.ms-office.chartex+xml"/>
  <Override PartName="/xl/charts/style21.xml" ContentType="application/vnd.ms-office.chartstyle+xml"/>
  <Override PartName="/xl/charts/colors21.xml" ContentType="application/vnd.ms-office.chartcolorstyle+xml"/>
  <Override PartName="/xl/charts/chartEx22.xml" ContentType="application/vnd.ms-office.chartex+xml"/>
  <Override PartName="/xl/charts/style22.xml" ContentType="application/vnd.ms-office.chartstyle+xml"/>
  <Override PartName="/xl/charts/colors22.xml" ContentType="application/vnd.ms-office.chartcolorstyle+xml"/>
  <Override PartName="/xl/charts/chartEx23.xml" ContentType="application/vnd.ms-office.chartex+xml"/>
  <Override PartName="/xl/charts/style23.xml" ContentType="application/vnd.ms-office.chartstyle+xml"/>
  <Override PartName="/xl/charts/colors23.xml" ContentType="application/vnd.ms-office.chartcolorstyle+xml"/>
  <Override PartName="/xl/charts/chartEx24.xml" ContentType="application/vnd.ms-office.chartex+xml"/>
  <Override PartName="/xl/charts/style24.xml" ContentType="application/vnd.ms-office.chartstyle+xml"/>
  <Override PartName="/xl/charts/colors24.xml" ContentType="application/vnd.ms-office.chartcolorstyle+xml"/>
  <Override PartName="/xl/charts/chartEx25.xml" ContentType="application/vnd.ms-office.chartex+xml"/>
  <Override PartName="/xl/charts/style25.xml" ContentType="application/vnd.ms-office.chartstyle+xml"/>
  <Override PartName="/xl/charts/colors25.xml" ContentType="application/vnd.ms-office.chartcolorstyle+xml"/>
  <Override PartName="/xl/charts/chartEx26.xml" ContentType="application/vnd.ms-office.chartex+xml"/>
  <Override PartName="/xl/charts/style26.xml" ContentType="application/vnd.ms-office.chartstyle+xml"/>
  <Override PartName="/xl/charts/colors26.xml" ContentType="application/vnd.ms-office.chartcolorstyle+xml"/>
  <Override PartName="/xl/charts/chartEx27.xml" ContentType="application/vnd.ms-office.chartex+xml"/>
  <Override PartName="/xl/charts/style27.xml" ContentType="application/vnd.ms-office.chartstyle+xml"/>
  <Override PartName="/xl/charts/colors27.xml" ContentType="application/vnd.ms-office.chartcolorstyle+xml"/>
  <Override PartName="/xl/charts/chartEx28.xml" ContentType="application/vnd.ms-office.chartex+xml"/>
  <Override PartName="/xl/charts/style28.xml" ContentType="application/vnd.ms-office.chartstyle+xml"/>
  <Override PartName="/xl/charts/colors28.xml" ContentType="application/vnd.ms-office.chartcolorstyle+xml"/>
  <Override PartName="/xl/charts/chartEx29.xml" ContentType="application/vnd.ms-office.chartex+xml"/>
  <Override PartName="/xl/charts/style29.xml" ContentType="application/vnd.ms-office.chartstyle+xml"/>
  <Override PartName="/xl/charts/colors29.xml" ContentType="application/vnd.ms-office.chartcolorstyle+xml"/>
  <Override PartName="/xl/charts/chartEx30.xml" ContentType="application/vnd.ms-office.chartex+xml"/>
  <Override PartName="/xl/charts/style30.xml" ContentType="application/vnd.ms-office.chartstyle+xml"/>
  <Override PartName="/xl/charts/colors30.xml" ContentType="application/vnd.ms-office.chartcolorstyle+xml"/>
  <Override PartName="/xl/charts/chartEx31.xml" ContentType="application/vnd.ms-office.chartex+xml"/>
  <Override PartName="/xl/charts/style31.xml" ContentType="application/vnd.ms-office.chartstyle+xml"/>
  <Override PartName="/xl/charts/colors31.xml" ContentType="application/vnd.ms-office.chartcolorstyle+xml"/>
  <Override PartName="/xl/charts/chartEx32.xml" ContentType="application/vnd.ms-office.chartex+xml"/>
  <Override PartName="/xl/charts/style32.xml" ContentType="application/vnd.ms-office.chartstyle+xml"/>
  <Override PartName="/xl/charts/colors32.xml" ContentType="application/vnd.ms-office.chartcolorstyle+xml"/>
  <Override PartName="/xl/charts/chartEx33.xml" ContentType="application/vnd.ms-office.chartex+xml"/>
  <Override PartName="/xl/charts/style33.xml" ContentType="application/vnd.ms-office.chartstyle+xml"/>
  <Override PartName="/xl/charts/colors33.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Ex34.xml" ContentType="application/vnd.ms-office.chartex+xml"/>
  <Override PartName="/xl/charts/style34.xml" ContentType="application/vnd.ms-office.chartstyle+xml"/>
  <Override PartName="/xl/charts/colors34.xml" ContentType="application/vnd.ms-office.chartcolorstyle+xml"/>
  <Override PartName="/xl/charts/chartEx35.xml" ContentType="application/vnd.ms-office.chartex+xml"/>
  <Override PartName="/xl/charts/style35.xml" ContentType="application/vnd.ms-office.chartstyle+xml"/>
  <Override PartName="/xl/charts/colors35.xml" ContentType="application/vnd.ms-office.chartcolorstyle+xml"/>
  <Override PartName="/xl/charts/chartEx36.xml" ContentType="application/vnd.ms-office.chartex+xml"/>
  <Override PartName="/xl/charts/style36.xml" ContentType="application/vnd.ms-office.chartstyle+xml"/>
  <Override PartName="/xl/charts/colors36.xml" ContentType="application/vnd.ms-office.chartcolorstyle+xml"/>
  <Override PartName="/xl/charts/chartEx37.xml" ContentType="application/vnd.ms-office.chartex+xml"/>
  <Override PartName="/xl/charts/style37.xml" ContentType="application/vnd.ms-office.chartstyle+xml"/>
  <Override PartName="/xl/charts/colors37.xml" ContentType="application/vnd.ms-office.chartcolorstyle+xml"/>
  <Override PartName="/xl/charts/chartEx38.xml" ContentType="application/vnd.ms-office.chartex+xml"/>
  <Override PartName="/xl/charts/style38.xml" ContentType="application/vnd.ms-office.chartstyle+xml"/>
  <Override PartName="/xl/charts/colors38.xml" ContentType="application/vnd.ms-office.chartcolorstyle+xml"/>
  <Override PartName="/xl/charts/chartEx39.xml" ContentType="application/vnd.ms-office.chartex+xml"/>
  <Override PartName="/xl/charts/style39.xml" ContentType="application/vnd.ms-office.chartstyle+xml"/>
  <Override PartName="/xl/charts/colors39.xml" ContentType="application/vnd.ms-office.chartcolorstyle+xml"/>
  <Override PartName="/xl/charts/chartEx40.xml" ContentType="application/vnd.ms-office.chartex+xml"/>
  <Override PartName="/xl/charts/style40.xml" ContentType="application/vnd.ms-office.chartstyle+xml"/>
  <Override PartName="/xl/charts/colors40.xml" ContentType="application/vnd.ms-office.chartcolorstyle+xml"/>
  <Override PartName="/xl/charts/chartEx41.xml" ContentType="application/vnd.ms-office.chartex+xml"/>
  <Override PartName="/xl/charts/style41.xml" ContentType="application/vnd.ms-office.chartstyle+xml"/>
  <Override PartName="/xl/charts/colors41.xml" ContentType="application/vnd.ms-office.chartcolorstyle+xml"/>
  <Override PartName="/xl/charts/chart5.xml" ContentType="application/vnd.openxmlformats-officedocument.drawingml.chart+xml"/>
  <Override PartName="/xl/charts/chartEx42.xml" ContentType="application/vnd.ms-office.chartex+xml"/>
  <Override PartName="/xl/charts/style42.xml" ContentType="application/vnd.ms-office.chartstyle+xml"/>
  <Override PartName="/xl/charts/colors42.xml" ContentType="application/vnd.ms-office.chartcolorstyle+xml"/>
  <Override PartName="/xl/drawings/drawing3.xml" ContentType="application/vnd.openxmlformats-officedocument.drawing+xml"/>
  <Override PartName="/xl/comments2.xml" ContentType="application/vnd.openxmlformats-officedocument.spreadsheetml.comments+xml"/>
  <Override PartName="/xl/charts/chartEx43.xml" ContentType="application/vnd.ms-office.chartex+xml"/>
  <Override PartName="/xl/charts/style43.xml" ContentType="application/vnd.ms-office.chartstyle+xml"/>
  <Override PartName="/xl/charts/colors43.xml" ContentType="application/vnd.ms-office.chartcolorstyle+xml"/>
  <Override PartName="/xl/charts/chartEx44.xml" ContentType="application/vnd.ms-office.chartex+xml"/>
  <Override PartName="/xl/charts/style44.xml" ContentType="application/vnd.ms-office.chartstyle+xml"/>
  <Override PartName="/xl/charts/colors44.xml" ContentType="application/vnd.ms-office.chartcolorstyle+xml"/>
  <Override PartName="/xl/charts/chartEx45.xml" ContentType="application/vnd.ms-office.chartex+xml"/>
  <Override PartName="/xl/charts/style45.xml" ContentType="application/vnd.ms-office.chartstyle+xml"/>
  <Override PartName="/xl/charts/colors45.xml" ContentType="application/vnd.ms-office.chartcolorstyle+xml"/>
  <Override PartName="/xl/charts/chartEx46.xml" ContentType="application/vnd.ms-office.chartex+xml"/>
  <Override PartName="/xl/charts/style46.xml" ContentType="application/vnd.ms-office.chartstyle+xml"/>
  <Override PartName="/xl/charts/colors46.xml" ContentType="application/vnd.ms-office.chartcolorstyle+xml"/>
  <Override PartName="/xl/charts/chartEx47.xml" ContentType="application/vnd.ms-office.chartex+xml"/>
  <Override PartName="/xl/charts/style47.xml" ContentType="application/vnd.ms-office.chartstyle+xml"/>
  <Override PartName="/xl/charts/colors47.xml" ContentType="application/vnd.ms-office.chartcolorstyle+xml"/>
  <Override PartName="/xl/charts/chartEx48.xml" ContentType="application/vnd.ms-office.chartex+xml"/>
  <Override PartName="/xl/charts/style48.xml" ContentType="application/vnd.ms-office.chartstyle+xml"/>
  <Override PartName="/xl/charts/colors48.xml" ContentType="application/vnd.ms-office.chartcolorstyle+xml"/>
  <Override PartName="/xl/charts/chartEx49.xml" ContentType="application/vnd.ms-office.chartex+xml"/>
  <Override PartName="/xl/charts/style49.xml" ContentType="application/vnd.ms-office.chartstyle+xml"/>
  <Override PartName="/xl/charts/colors49.xml" ContentType="application/vnd.ms-office.chartcolorstyle+xml"/>
  <Override PartName="/xl/charts/chartEx50.xml" ContentType="application/vnd.ms-office.chartex+xml"/>
  <Override PartName="/xl/charts/style50.xml" ContentType="application/vnd.ms-office.chartstyle+xml"/>
  <Override PartName="/xl/charts/colors50.xml" ContentType="application/vnd.ms-office.chartcolorstyle+xml"/>
  <Override PartName="/xl/charts/chartEx51.xml" ContentType="application/vnd.ms-office.chartex+xml"/>
  <Override PartName="/xl/charts/style51.xml" ContentType="application/vnd.ms-office.chartstyle+xml"/>
  <Override PartName="/xl/charts/colors51.xml" ContentType="application/vnd.ms-office.chartcolorstyle+xml"/>
  <Override PartName="/xl/charts/chartEx52.xml" ContentType="application/vnd.ms-office.chartex+xml"/>
  <Override PartName="/xl/charts/style52.xml" ContentType="application/vnd.ms-office.chartstyle+xml"/>
  <Override PartName="/xl/charts/colors52.xml" ContentType="application/vnd.ms-office.chartcolorstyle+xml"/>
  <Override PartName="/xl/charts/chartEx53.xml" ContentType="application/vnd.ms-office.chartex+xml"/>
  <Override PartName="/xl/charts/style53.xml" ContentType="application/vnd.ms-office.chartstyle+xml"/>
  <Override PartName="/xl/charts/colors53.xml" ContentType="application/vnd.ms-office.chartcolorstyle+xml"/>
  <Override PartName="/xl/charts/chartEx54.xml" ContentType="application/vnd.ms-office.chartex+xml"/>
  <Override PartName="/xl/charts/style54.xml" ContentType="application/vnd.ms-office.chartstyle+xml"/>
  <Override PartName="/xl/charts/colors54.xml" ContentType="application/vnd.ms-office.chartcolorstyle+xml"/>
  <Override PartName="/xl/charts/chartEx55.xml" ContentType="application/vnd.ms-office.chartex+xml"/>
  <Override PartName="/xl/charts/style55.xml" ContentType="application/vnd.ms-office.chartstyle+xml"/>
  <Override PartName="/xl/charts/colors55.xml" ContentType="application/vnd.ms-office.chartcolorstyle+xml"/>
  <Override PartName="/xl/drawings/drawing4.xml" ContentType="application/vnd.openxmlformats-officedocument.drawing+xml"/>
  <Override PartName="/xl/charts/chartEx56.xml" ContentType="application/vnd.ms-office.chartex+xml"/>
  <Override PartName="/xl/charts/style56.xml" ContentType="application/vnd.ms-office.chartstyle+xml"/>
  <Override PartName="/xl/charts/colors56.xml" ContentType="application/vnd.ms-office.chartcolorstyle+xml"/>
  <Override PartName="/xl/charts/chartEx57.xml" ContentType="application/vnd.ms-office.chartex+xml"/>
  <Override PartName="/xl/charts/style57.xml" ContentType="application/vnd.ms-office.chartstyle+xml"/>
  <Override PartName="/xl/charts/colors57.xml" ContentType="application/vnd.ms-office.chartcolorstyle+xml"/>
  <Override PartName="/xl/charts/chartEx58.xml" ContentType="application/vnd.ms-office.chartex+xml"/>
  <Override PartName="/xl/charts/style58.xml" ContentType="application/vnd.ms-office.chartstyle+xml"/>
  <Override PartName="/xl/charts/colors58.xml" ContentType="application/vnd.ms-office.chartcolorstyle+xml"/>
  <Override PartName="/xl/charts/chartEx59.xml" ContentType="application/vnd.ms-office.chartex+xml"/>
  <Override PartName="/xl/charts/style59.xml" ContentType="application/vnd.ms-office.chartstyle+xml"/>
  <Override PartName="/xl/charts/colors59.xml" ContentType="application/vnd.ms-office.chartcolorstyle+xml"/>
  <Override PartName="/xl/charts/chartEx60.xml" ContentType="application/vnd.ms-office.chartex+xml"/>
  <Override PartName="/xl/charts/style60.xml" ContentType="application/vnd.ms-office.chartstyle+xml"/>
  <Override PartName="/xl/charts/colors60.xml" ContentType="application/vnd.ms-office.chartcolorstyle+xml"/>
  <Override PartName="/xl/charts/chartEx61.xml" ContentType="application/vnd.ms-office.chartex+xml"/>
  <Override PartName="/xl/charts/style61.xml" ContentType="application/vnd.ms-office.chartstyle+xml"/>
  <Override PartName="/xl/charts/colors61.xml" ContentType="application/vnd.ms-office.chartcolorstyle+xml"/>
  <Override PartName="/xl/charts/chartEx62.xml" ContentType="application/vnd.ms-office.chartex+xml"/>
  <Override PartName="/xl/charts/style62.xml" ContentType="application/vnd.ms-office.chartstyle+xml"/>
  <Override PartName="/xl/charts/colors62.xml" ContentType="application/vnd.ms-office.chartcolorstyle+xml"/>
  <Override PartName="/xl/charts/chartEx63.xml" ContentType="application/vnd.ms-office.chartex+xml"/>
  <Override PartName="/xl/charts/style63.xml" ContentType="application/vnd.ms-office.chartstyle+xml"/>
  <Override PartName="/xl/charts/colors63.xml" ContentType="application/vnd.ms-office.chartcolorstyle+xml"/>
  <Override PartName="/xl/charts/chartEx64.xml" ContentType="application/vnd.ms-office.chartex+xml"/>
  <Override PartName="/xl/charts/style64.xml" ContentType="application/vnd.ms-office.chartstyle+xml"/>
  <Override PartName="/xl/charts/colors64.xml" ContentType="application/vnd.ms-office.chartcolorstyle+xml"/>
  <Override PartName="/xl/charts/chartEx65.xml" ContentType="application/vnd.ms-office.chartex+xml"/>
  <Override PartName="/xl/charts/style65.xml" ContentType="application/vnd.ms-office.chartstyle+xml"/>
  <Override PartName="/xl/charts/colors65.xml" ContentType="application/vnd.ms-office.chartcolorstyle+xml"/>
  <Override PartName="/xl/charts/chartEx66.xml" ContentType="application/vnd.ms-office.chartex+xml"/>
  <Override PartName="/xl/charts/style66.xml" ContentType="application/vnd.ms-office.chartstyle+xml"/>
  <Override PartName="/xl/charts/colors66.xml" ContentType="application/vnd.ms-office.chartcolorstyle+xml"/>
  <Override PartName="/xl/charts/chartEx67.xml" ContentType="application/vnd.ms-office.chartex+xml"/>
  <Override PartName="/xl/charts/style67.xml" ContentType="application/vnd.ms-office.chartstyle+xml"/>
  <Override PartName="/xl/charts/colors67.xml" ContentType="application/vnd.ms-office.chartcolorstyle+xml"/>
  <Override PartName="/xl/charts/chartEx68.xml" ContentType="application/vnd.ms-office.chartex+xml"/>
  <Override PartName="/xl/charts/style68.xml" ContentType="application/vnd.ms-office.chartstyle+xml"/>
  <Override PartName="/xl/charts/colors68.xml" ContentType="application/vnd.ms-office.chartcolorstyle+xml"/>
  <Override PartName="/xl/charts/chartEx69.xml" ContentType="application/vnd.ms-office.chartex+xml"/>
  <Override PartName="/xl/charts/style69.xml" ContentType="application/vnd.ms-office.chartstyle+xml"/>
  <Override PartName="/xl/charts/colors69.xml" ContentType="application/vnd.ms-office.chartcolorstyle+xml"/>
  <Override PartName="/xl/charts/chartEx70.xml" ContentType="application/vnd.ms-office.chartex+xml"/>
  <Override PartName="/xl/charts/style70.xml" ContentType="application/vnd.ms-office.chartstyle+xml"/>
  <Override PartName="/xl/charts/colors70.xml" ContentType="application/vnd.ms-office.chartcolorstyle+xml"/>
  <Override PartName="/xl/charts/chartEx71.xml" ContentType="application/vnd.ms-office.chartex+xml"/>
  <Override PartName="/xl/charts/style71.xml" ContentType="application/vnd.ms-office.chartstyle+xml"/>
  <Override PartName="/xl/charts/colors71.xml" ContentType="application/vnd.ms-office.chartcolorstyle+xml"/>
  <Override PartName="/xl/charts/chartEx72.xml" ContentType="application/vnd.ms-office.chartex+xml"/>
  <Override PartName="/xl/charts/style72.xml" ContentType="application/vnd.ms-office.chartstyle+xml"/>
  <Override PartName="/xl/charts/colors72.xml" ContentType="application/vnd.ms-office.chartcolorstyle+xml"/>
  <Override PartName="/xl/charts/chartEx73.xml" ContentType="application/vnd.ms-office.chartex+xml"/>
  <Override PartName="/xl/charts/style73.xml" ContentType="application/vnd.ms-office.chartstyle+xml"/>
  <Override PartName="/xl/charts/colors73.xml" ContentType="application/vnd.ms-office.chartcolorstyle+xml"/>
  <Override PartName="/xl/charts/chartEx74.xml" ContentType="application/vnd.ms-office.chartex+xml"/>
  <Override PartName="/xl/charts/style74.xml" ContentType="application/vnd.ms-office.chartstyle+xml"/>
  <Override PartName="/xl/charts/colors74.xml" ContentType="application/vnd.ms-office.chartcolorstyle+xml"/>
  <Override PartName="/xl/charts/chartEx75.xml" ContentType="application/vnd.ms-office.chartex+xml"/>
  <Override PartName="/xl/charts/style75.xml" ContentType="application/vnd.ms-office.chartstyle+xml"/>
  <Override PartName="/xl/charts/colors75.xml" ContentType="application/vnd.ms-office.chartcolorstyle+xml"/>
  <Override PartName="/xl/charts/chartEx76.xml" ContentType="application/vnd.ms-office.chartex+xml"/>
  <Override PartName="/xl/charts/style76.xml" ContentType="application/vnd.ms-office.chartstyle+xml"/>
  <Override PartName="/xl/charts/colors76.xml" ContentType="application/vnd.ms-office.chartcolorstyle+xml"/>
  <Override PartName="/xl/charts/chartEx77.xml" ContentType="application/vnd.ms-office.chartex+xml"/>
  <Override PartName="/xl/charts/style77.xml" ContentType="application/vnd.ms-office.chartstyle+xml"/>
  <Override PartName="/xl/charts/colors77.xml" ContentType="application/vnd.ms-office.chartcolorstyle+xml"/>
  <Override PartName="/xl/charts/chartEx78.xml" ContentType="application/vnd.ms-office.chartex+xml"/>
  <Override PartName="/xl/charts/style78.xml" ContentType="application/vnd.ms-office.chartstyle+xml"/>
  <Override PartName="/xl/charts/colors78.xml" ContentType="application/vnd.ms-office.chartcolorstyle+xml"/>
  <Override PartName="/xl/charts/chartEx79.xml" ContentType="application/vnd.ms-office.chartex+xml"/>
  <Override PartName="/xl/charts/style79.xml" ContentType="application/vnd.ms-office.chartstyle+xml"/>
  <Override PartName="/xl/charts/colors79.xml" ContentType="application/vnd.ms-office.chartcolorstyle+xml"/>
  <Override PartName="/xl/charts/chartEx80.xml" ContentType="application/vnd.ms-office.chartex+xml"/>
  <Override PartName="/xl/charts/style80.xml" ContentType="application/vnd.ms-office.chartstyle+xml"/>
  <Override PartName="/xl/charts/colors80.xml" ContentType="application/vnd.ms-office.chartcolorstyle+xml"/>
  <Override PartName="/xl/charts/chartEx81.xml" ContentType="application/vnd.ms-office.chartex+xml"/>
  <Override PartName="/xl/charts/style81.xml" ContentType="application/vnd.ms-office.chartstyle+xml"/>
  <Override PartName="/xl/charts/colors81.xml" ContentType="application/vnd.ms-office.chartcolorstyle+xml"/>
  <Override PartName="/xl/charts/chartEx82.xml" ContentType="application/vnd.ms-office.chartex+xml"/>
  <Override PartName="/xl/charts/style82.xml" ContentType="application/vnd.ms-office.chartstyle+xml"/>
  <Override PartName="/xl/charts/colors82.xml" ContentType="application/vnd.ms-office.chartcolorstyle+xml"/>
  <Override PartName="/xl/charts/chartEx83.xml" ContentType="application/vnd.ms-office.chartex+xml"/>
  <Override PartName="/xl/charts/style83.xml" ContentType="application/vnd.ms-office.chartstyle+xml"/>
  <Override PartName="/xl/charts/colors83.xml" ContentType="application/vnd.ms-office.chartcolorstyle+xml"/>
  <Override PartName="/xl/charts/chartEx84.xml" ContentType="application/vnd.ms-office.chartex+xml"/>
  <Override PartName="/xl/charts/style84.xml" ContentType="application/vnd.ms-office.chartstyle+xml"/>
  <Override PartName="/xl/charts/colors84.xml" ContentType="application/vnd.ms-office.chartcolorstyle+xml"/>
  <Override PartName="/xl/charts/chartEx85.xml" ContentType="application/vnd.ms-office.chartex+xml"/>
  <Override PartName="/xl/charts/style85.xml" ContentType="application/vnd.ms-office.chartstyle+xml"/>
  <Override PartName="/xl/charts/colors85.xml" ContentType="application/vnd.ms-office.chartcolorstyle+xml"/>
  <Override PartName="/xl/charts/chartEx86.xml" ContentType="application/vnd.ms-office.chartex+xml"/>
  <Override PartName="/xl/charts/style86.xml" ContentType="application/vnd.ms-office.chartstyle+xml"/>
  <Override PartName="/xl/charts/colors86.xml" ContentType="application/vnd.ms-office.chartcolorstyle+xml"/>
  <Override PartName="/xl/charts/chartEx87.xml" ContentType="application/vnd.ms-office.chartex+xml"/>
  <Override PartName="/xl/charts/style87.xml" ContentType="application/vnd.ms-office.chartstyle+xml"/>
  <Override PartName="/xl/charts/colors87.xml" ContentType="application/vnd.ms-office.chartcolorstyle+xml"/>
  <Override PartName="/xl/charts/chartEx88.xml" ContentType="application/vnd.ms-office.chartex+xml"/>
  <Override PartName="/xl/charts/style88.xml" ContentType="application/vnd.ms-office.chartstyle+xml"/>
  <Override PartName="/xl/charts/colors88.xml" ContentType="application/vnd.ms-office.chartcolorstyle+xml"/>
  <Override PartName="/xl/charts/chartEx89.xml" ContentType="application/vnd.ms-office.chartex+xml"/>
  <Override PartName="/xl/charts/style89.xml" ContentType="application/vnd.ms-office.chartstyle+xml"/>
  <Override PartName="/xl/charts/colors89.xml" ContentType="application/vnd.ms-office.chartcolorstyle+xml"/>
  <Override PartName="/xl/charts/chartEx90.xml" ContentType="application/vnd.ms-office.chartex+xml"/>
  <Override PartName="/xl/charts/style90.xml" ContentType="application/vnd.ms-office.chartstyle+xml"/>
  <Override PartName="/xl/charts/colors90.xml" ContentType="application/vnd.ms-office.chartcolorstyle+xml"/>
  <Override PartName="/xl/charts/chartEx91.xml" ContentType="application/vnd.ms-office.chartex+xml"/>
  <Override PartName="/xl/charts/style91.xml" ContentType="application/vnd.ms-office.chartstyle+xml"/>
  <Override PartName="/xl/charts/colors91.xml" ContentType="application/vnd.ms-office.chartcolorstyle+xml"/>
  <Override PartName="/xl/charts/chartEx92.xml" ContentType="application/vnd.ms-office.chartex+xml"/>
  <Override PartName="/xl/charts/style92.xml" ContentType="application/vnd.ms-office.chartstyle+xml"/>
  <Override PartName="/xl/charts/colors92.xml" ContentType="application/vnd.ms-office.chartcolorstyle+xml"/>
  <Override PartName="/xl/charts/chartEx93.xml" ContentType="application/vnd.ms-office.chartex+xml"/>
  <Override PartName="/xl/charts/style93.xml" ContentType="application/vnd.ms-office.chartstyle+xml"/>
  <Override PartName="/xl/charts/colors93.xml" ContentType="application/vnd.ms-office.chartcolorstyle+xml"/>
  <Override PartName="/xl/charts/chartEx94.xml" ContentType="application/vnd.ms-office.chartex+xml"/>
  <Override PartName="/xl/charts/style94.xml" ContentType="application/vnd.ms-office.chartstyle+xml"/>
  <Override PartName="/xl/charts/colors94.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Ex95.xml" ContentType="application/vnd.ms-office.chartex+xml"/>
  <Override PartName="/xl/charts/style95.xml" ContentType="application/vnd.ms-office.chartstyle+xml"/>
  <Override PartName="/xl/charts/colors95.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Ex96.xml" ContentType="application/vnd.ms-office.chartex+xml"/>
  <Override PartName="/xl/charts/style96.xml" ContentType="application/vnd.ms-office.chartstyle+xml"/>
  <Override PartName="/xl/charts/colors96.xml" ContentType="application/vnd.ms-office.chartcolorstyle+xml"/>
  <Override PartName="/xl/charts/chartEx97.xml" ContentType="application/vnd.ms-office.chartex+xml"/>
  <Override PartName="/xl/charts/style97.xml" ContentType="application/vnd.ms-office.chartstyle+xml"/>
  <Override PartName="/xl/charts/colors97.xml" ContentType="application/vnd.ms-office.chartcolorstyle+xml"/>
  <Override PartName="/xl/charts/chartEx98.xml" ContentType="application/vnd.ms-office.chartex+xml"/>
  <Override PartName="/xl/charts/style98.xml" ContentType="application/vnd.ms-office.chartstyle+xml"/>
  <Override PartName="/xl/charts/colors98.xml" ContentType="application/vnd.ms-office.chartcolorstyle+xml"/>
  <Override PartName="/xl/charts/chart14.xml" ContentType="application/vnd.openxmlformats-officedocument.drawingml.chart+xml"/>
  <Override PartName="/xl/charts/chart15.xml" ContentType="application/vnd.openxmlformats-officedocument.drawingml.chart+xml"/>
  <Override PartName="/xl/charts/chartEx99.xml" ContentType="application/vnd.ms-office.chartex+xml"/>
  <Override PartName="/xl/charts/style99.xml" ContentType="application/vnd.ms-office.chartstyle+xml"/>
  <Override PartName="/xl/charts/colors99.xml" ContentType="application/vnd.ms-office.chartcolorstyle+xml"/>
  <Override PartName="/xl/charts/chartEx100.xml" ContentType="application/vnd.ms-office.chartex+xml"/>
  <Override PartName="/xl/charts/style100.xml" ContentType="application/vnd.ms-office.chartstyle+xml"/>
  <Override PartName="/xl/charts/colors100.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Ex101.xml" ContentType="application/vnd.ms-office.chartex+xml"/>
  <Override PartName="/xl/charts/style101.xml" ContentType="application/vnd.ms-office.chartstyle+xml"/>
  <Override PartName="/xl/charts/colors101.xml" ContentType="application/vnd.ms-office.chartcolorstyle+xml"/>
  <Override PartName="/xl/charts/chartEx102.xml" ContentType="application/vnd.ms-office.chartex+xml"/>
  <Override PartName="/xl/charts/style102.xml" ContentType="application/vnd.ms-office.chartstyle+xml"/>
  <Override PartName="/xl/charts/colors102.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Ex103.xml" ContentType="application/vnd.ms-office.chartex+xml"/>
  <Override PartName="/xl/charts/style103.xml" ContentType="application/vnd.ms-office.chartstyle+xml"/>
  <Override PartName="/xl/charts/colors103.xml" ContentType="application/vnd.ms-office.chartcolorstyle+xml"/>
  <Override PartName="/xl/charts/chartEx104.xml" ContentType="application/vnd.ms-office.chartex+xml"/>
  <Override PartName="/xl/charts/style104.xml" ContentType="application/vnd.ms-office.chartstyle+xml"/>
  <Override PartName="/xl/charts/colors104.xml" ContentType="application/vnd.ms-office.chartcolorstyle+xml"/>
  <Override PartName="/xl/charts/chartEx105.xml" ContentType="application/vnd.ms-office.chartex+xml"/>
  <Override PartName="/xl/charts/style105.xml" ContentType="application/vnd.ms-office.chartstyle+xml"/>
  <Override PartName="/xl/charts/colors105.xml" ContentType="application/vnd.ms-office.chartcolorstyl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Ex106.xml" ContentType="application/vnd.ms-office.chartex+xml"/>
  <Override PartName="/xl/charts/style106.xml" ContentType="application/vnd.ms-office.chartstyle+xml"/>
  <Override PartName="/xl/charts/colors10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Ex107.xml" ContentType="application/vnd.ms-office.chartex+xml"/>
  <Override PartName="/xl/charts/style107.xml" ContentType="application/vnd.ms-office.chartstyle+xml"/>
  <Override PartName="/xl/charts/colors107.xml" ContentType="application/vnd.ms-office.chartcolorstyle+xml"/>
  <Override PartName="/xl/charts/chartEx108.xml" ContentType="application/vnd.ms-office.chartex+xml"/>
  <Override PartName="/xl/charts/style108.xml" ContentType="application/vnd.ms-office.chartstyle+xml"/>
  <Override PartName="/xl/charts/colors108.xml" ContentType="application/vnd.ms-office.chartcolorstyle+xml"/>
  <Override PartName="/xl/charts/chartEx109.xml" ContentType="application/vnd.ms-office.chartex+xml"/>
  <Override PartName="/xl/charts/style109.xml" ContentType="application/vnd.ms-office.chartstyle+xml"/>
  <Override PartName="/xl/charts/colors109.xml" ContentType="application/vnd.ms-office.chartcolorstyle+xml"/>
  <Override PartName="/xl/charts/chartEx110.xml" ContentType="application/vnd.ms-office.chartex+xml"/>
  <Override PartName="/xl/charts/style110.xml" ContentType="application/vnd.ms-office.chartstyle+xml"/>
  <Override PartName="/xl/charts/colors110.xml" ContentType="application/vnd.ms-office.chartcolorstyle+xml"/>
  <Override PartName="/xl/charts/chartEx111.xml" ContentType="application/vnd.ms-office.chartex+xml"/>
  <Override PartName="/xl/charts/style111.xml" ContentType="application/vnd.ms-office.chartstyle+xml"/>
  <Override PartName="/xl/charts/colors111.xml" ContentType="application/vnd.ms-office.chartcolorstyle+xml"/>
  <Override PartName="/xl/charts/chartEx112.xml" ContentType="application/vnd.ms-office.chartex+xml"/>
  <Override PartName="/xl/charts/style112.xml" ContentType="application/vnd.ms-office.chartstyle+xml"/>
  <Override PartName="/xl/charts/colors112.xml" ContentType="application/vnd.ms-office.chartcolorstyle+xml"/>
  <Override PartName="/xl/charts/chartEx113.xml" ContentType="application/vnd.ms-office.chartex+xml"/>
  <Override PartName="/xl/charts/style113.xml" ContentType="application/vnd.ms-office.chartstyle+xml"/>
  <Override PartName="/xl/charts/colors113.xml" ContentType="application/vnd.ms-office.chartcolorstyle+xml"/>
  <Override PartName="/xl/drawings/drawing5.xml" ContentType="application/vnd.openxmlformats-officedocument.drawing+xml"/>
  <Override PartName="/xl/charts/chart53.xml" ContentType="application/vnd.openxmlformats-officedocument.drawingml.chart+xml"/>
  <Override PartName="/xl/charts/chartEx114.xml" ContentType="application/vnd.ms-office.chartex+xml"/>
  <Override PartName="/xl/charts/style114.xml" ContentType="application/vnd.ms-office.chartstyle+xml"/>
  <Override PartName="/xl/charts/colors114.xml" ContentType="application/vnd.ms-office.chartcolorstyle+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Ex115.xml" ContentType="application/vnd.ms-office.chartex+xml"/>
  <Override PartName="/xl/charts/style115.xml" ContentType="application/vnd.ms-office.chartstyle+xml"/>
  <Override PartName="/xl/charts/colors115.xml" ContentType="application/vnd.ms-office.chartcolorstyle+xml"/>
  <Override PartName="/xl/charts/chart58.xml" ContentType="application/vnd.openxmlformats-officedocument.drawingml.chart+xml"/>
  <Override PartName="/xl/charts/chartEx116.xml" ContentType="application/vnd.ms-office.chartex+xml"/>
  <Override PartName="/xl/charts/style116.xml" ContentType="application/vnd.ms-office.chartstyle+xml"/>
  <Override PartName="/xl/charts/colors116.xml" ContentType="application/vnd.ms-office.chartcolorstyle+xml"/>
  <Override PartName="/xl/charts/chart59.xml" ContentType="application/vnd.openxmlformats-officedocument.drawingml.chart+xml"/>
  <Override PartName="/xl/charts/chartEx117.xml" ContentType="application/vnd.ms-office.chartex+xml"/>
  <Override PartName="/xl/charts/style117.xml" ContentType="application/vnd.ms-office.chartstyle+xml"/>
  <Override PartName="/xl/charts/colors117.xml" ContentType="application/vnd.ms-office.chartcolorstyle+xml"/>
  <Override PartName="/xl/charts/chart60.xml" ContentType="application/vnd.openxmlformats-officedocument.drawingml.chart+xml"/>
  <Override PartName="/xl/charts/chart61.xml" ContentType="application/vnd.openxmlformats-officedocument.drawingml.chart+xml"/>
  <Override PartName="/xl/drawings/drawing6.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Ex118.xml" ContentType="application/vnd.ms-office.chartex+xml"/>
  <Override PartName="/xl/charts/style118.xml" ContentType="application/vnd.ms-office.chartstyle+xml"/>
  <Override PartName="/xl/charts/colors118.xml" ContentType="application/vnd.ms-office.chartcolorstyle+xml"/>
  <Override PartName="/xl/charts/chartEx119.xml" ContentType="application/vnd.ms-office.chartex+xml"/>
  <Override PartName="/xl/charts/style119.xml" ContentType="application/vnd.ms-office.chartstyle+xml"/>
  <Override PartName="/xl/charts/colors119.xml" ContentType="application/vnd.ms-office.chartcolorstyle+xml"/>
  <Override PartName="/xl/charts/chartEx120.xml" ContentType="application/vnd.ms-office.chartex+xml"/>
  <Override PartName="/xl/charts/style120.xml" ContentType="application/vnd.ms-office.chartstyle+xml"/>
  <Override PartName="/xl/charts/colors120.xml" ContentType="application/vnd.ms-office.chartcolorstyle+xml"/>
  <Override PartName="/xl/charts/chartEx121.xml" ContentType="application/vnd.ms-office.chartex+xml"/>
  <Override PartName="/xl/charts/style121.xml" ContentType="application/vnd.ms-office.chartstyle+xml"/>
  <Override PartName="/xl/charts/colors121.xml" ContentType="application/vnd.ms-office.chartcolorstyle+xml"/>
  <Override PartName="/xl/charts/chartEx122.xml" ContentType="application/vnd.ms-office.chartex+xml"/>
  <Override PartName="/xl/charts/style122.xml" ContentType="application/vnd.ms-office.chartstyle+xml"/>
  <Override PartName="/xl/charts/colors122.xml" ContentType="application/vnd.ms-office.chartcolorstyle+xml"/>
  <Override PartName="/xl/charts/chartEx123.xml" ContentType="application/vnd.ms-office.chartex+xml"/>
  <Override PartName="/xl/charts/style123.xml" ContentType="application/vnd.ms-office.chartstyle+xml"/>
  <Override PartName="/xl/charts/colors123.xml" ContentType="application/vnd.ms-office.chartcolorstyle+xml"/>
  <Override PartName="/xl/charts/chartEx124.xml" ContentType="application/vnd.ms-office.chartex+xml"/>
  <Override PartName="/xl/charts/style124.xml" ContentType="application/vnd.ms-office.chartstyle+xml"/>
  <Override PartName="/xl/charts/colors124.xml" ContentType="application/vnd.ms-office.chartcolorstyle+xml"/>
  <Override PartName="/xl/charts/chartEx125.xml" ContentType="application/vnd.ms-office.chartex+xml"/>
  <Override PartName="/xl/charts/style125.xml" ContentType="application/vnd.ms-office.chartstyle+xml"/>
  <Override PartName="/xl/charts/colors125.xml" ContentType="application/vnd.ms-office.chartcolorstyle+xml"/>
  <Override PartName="/xl/charts/chartEx126.xml" ContentType="application/vnd.ms-office.chartex+xml"/>
  <Override PartName="/xl/charts/style126.xml" ContentType="application/vnd.ms-office.chartstyle+xml"/>
  <Override PartName="/xl/charts/colors126.xml" ContentType="application/vnd.ms-office.chartcolorstyle+xml"/>
  <Override PartName="/xl/charts/chartEx127.xml" ContentType="application/vnd.ms-office.chartex+xml"/>
  <Override PartName="/xl/charts/style127.xml" ContentType="application/vnd.ms-office.chartstyle+xml"/>
  <Override PartName="/xl/charts/colors127.xml" ContentType="application/vnd.ms-office.chartcolorstyle+xml"/>
  <Override PartName="/xl/charts/chartEx128.xml" ContentType="application/vnd.ms-office.chartex+xml"/>
  <Override PartName="/xl/charts/style128.xml" ContentType="application/vnd.ms-office.chartstyle+xml"/>
  <Override PartName="/xl/charts/colors128.xml" ContentType="application/vnd.ms-office.chartcolorstyle+xml"/>
  <Override PartName="/xl/charts/chartEx129.xml" ContentType="application/vnd.ms-office.chartex+xml"/>
  <Override PartName="/xl/charts/style129.xml" ContentType="application/vnd.ms-office.chartstyle+xml"/>
  <Override PartName="/xl/charts/colors129.xml" ContentType="application/vnd.ms-office.chartcolorstyle+xml"/>
  <Override PartName="/xl/charts/chartEx130.xml" ContentType="application/vnd.ms-office.chartex+xml"/>
  <Override PartName="/xl/charts/style130.xml" ContentType="application/vnd.ms-office.chartstyle+xml"/>
  <Override PartName="/xl/charts/colors130.xml" ContentType="application/vnd.ms-office.chartcolorstyle+xml"/>
  <Override PartName="/xl/charts/chartEx131.xml" ContentType="application/vnd.ms-office.chartex+xml"/>
  <Override PartName="/xl/charts/style131.xml" ContentType="application/vnd.ms-office.chartstyle+xml"/>
  <Override PartName="/xl/charts/colors131.xml" ContentType="application/vnd.ms-office.chartcolorstyle+xml"/>
  <Override PartName="/xl/charts/chartEx132.xml" ContentType="application/vnd.ms-office.chartex+xml"/>
  <Override PartName="/xl/charts/style132.xml" ContentType="application/vnd.ms-office.chartstyle+xml"/>
  <Override PartName="/xl/charts/colors13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9001"/>
  <workbookPr codeName="ThisWorkbook" defaultThemeVersion="124226"/>
  <mc:AlternateContent xmlns:mc="http://schemas.openxmlformats.org/markup-compatibility/2006">
    <mc:Choice Requires="x15">
      <x15ac:absPath xmlns:x15ac="http://schemas.microsoft.com/office/spreadsheetml/2010/11/ac" url="C:\Users\ALVAROALT\Documents\Indicadores de Pensiones\"/>
    </mc:Choice>
  </mc:AlternateContent>
  <workbookProtection workbookAlgorithmName="SHA-512" workbookHashValue="VDtlQ9lFjMIax2QmZMH8D8NlFMCZDllL5Z1KUjVmHTkX7n0k0i8iIjDZtjBqmj1otyocOgg4WZXLexmnH96ciw==" workbookSaltValue="U9UzGs9EnmQIM5aees5JHQ==" workbookSpinCount="100000" lockStructure="1"/>
  <bookViews>
    <workbookView xWindow="0" yWindow="0" windowWidth="21576" windowHeight="7368" tabRatio="596" xr2:uid="{00000000-000D-0000-FFFF-FFFF00000000}"/>
  </bookViews>
  <sheets>
    <sheet name="Table of Contents" sheetId="4" r:id="rId1"/>
    <sheet name="Environment" sheetId="2" r:id="rId2"/>
    <sheet name="Pension Design" sheetId="6" r:id="rId3"/>
    <sheet name="Performance" sheetId="7" r:id="rId4"/>
    <sheet name="Sustainability" sheetId="9" r:id="rId5"/>
    <sheet name="Society Preparedness " sheetId="10" r:id="rId6"/>
  </sheets>
  <externalReferences>
    <externalReference r:id="rId7"/>
    <externalReference r:id="rId8"/>
    <externalReference r:id="rId9"/>
  </externalReferences>
  <definedNames>
    <definedName name="_Fill" hidden="1">#REF!</definedName>
    <definedName name="_xlnm._FilterDatabase" localSheetId="1" hidden="1">Environment!$A$140:$P$141</definedName>
    <definedName name="_xlnm._FilterDatabase" hidden="1">[1]AFPCHI_penprom!#REF!</definedName>
    <definedName name="_Key1" hidden="1">#REF!</definedName>
    <definedName name="_Key2" hidden="1">#REF!</definedName>
    <definedName name="_Key2A" hidden="1">#REF!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rder1" hidden="1">255</definedName>
    <definedName name="_Order2" hidden="1">0</definedName>
    <definedName name="_Sort" hidden="1">#REF!</definedName>
    <definedName name="_xlchart.v1.0" hidden="1">Environment!$A$5</definedName>
    <definedName name="_xlchart.v1.1" hidden="1">Environment!$B$2:$P$2</definedName>
    <definedName name="_xlchart.v1.10" hidden="1">Environment!$B$29:$P$29</definedName>
    <definedName name="_xlchart.v1.100" hidden="1">Environment!$B$181:$O$181</definedName>
    <definedName name="_xlchart.v1.101" hidden="1">Environment!$B$182:$O$182</definedName>
    <definedName name="_xlchart.v1.102" hidden="1">Environment!$A$53</definedName>
    <definedName name="_xlchart.v1.103" hidden="1">Environment!$B$179:$N$179</definedName>
    <definedName name="_xlchart.v1.104" hidden="1">Environment!$B$180:$N$180</definedName>
    <definedName name="_xlchart.v1.105" hidden="1">Environment!$A$52</definedName>
    <definedName name="_xlchart.v1.106" hidden="1">Environment!$B$2:$P$2</definedName>
    <definedName name="_xlchart.v1.107" hidden="1">Environment!$B$52:$P$52</definedName>
    <definedName name="_xlchart.v1.108" hidden="1">Environment!$A$46</definedName>
    <definedName name="_xlchart.v1.109" hidden="1">Environment!$B$173:$M$173</definedName>
    <definedName name="_xlchart.v1.11" hidden="1">Environment!$B$2:$P$2</definedName>
    <definedName name="_xlchart.v1.110" hidden="1">Environment!$B$174:$M$174</definedName>
    <definedName name="_xlchart.v1.111" hidden="1">Environment!$A$47</definedName>
    <definedName name="_xlchart.v1.112" hidden="1">Environment!$B$175:$O$175</definedName>
    <definedName name="_xlchart.v1.113" hidden="1">Environment!$B$176:$O$176</definedName>
    <definedName name="_xlchart.v1.114" hidden="1">Environment!$A$51</definedName>
    <definedName name="_xlchart.v1.115" hidden="1">Environment!$B$2:$P$2</definedName>
    <definedName name="_xlchart.v1.116" hidden="1">Environment!$B$51:$P$51</definedName>
    <definedName name="_xlchart.v1.117" hidden="1">Environment!$A$48</definedName>
    <definedName name="_xlchart.v1.118" hidden="1">Environment!$B$177:$N$177</definedName>
    <definedName name="_xlchart.v1.119" hidden="1">Environment!$B$178:$N$178</definedName>
    <definedName name="_xlchart.v1.12" hidden="1">Environment!$A$30</definedName>
    <definedName name="_xlchart.v1.120" hidden="1">Environment!$A$57</definedName>
    <definedName name="_xlchart.v1.121" hidden="1">Environment!$B$2:$P$2</definedName>
    <definedName name="_xlchart.v1.122" hidden="1">Environment!$B$57:$P$57</definedName>
    <definedName name="_xlchart.v1.123" hidden="1">Environment!$A$55</definedName>
    <definedName name="_xlchart.v1.124" hidden="1">Environment!$B$183:$N$183</definedName>
    <definedName name="_xlchart.v1.125" hidden="1">Environment!$B$184:$N$184</definedName>
    <definedName name="_xlchart.v1.126" hidden="1">'Pension Design'!$A$48</definedName>
    <definedName name="_xlchart.v1.127" hidden="1">'Pension Design'!$B$114:$J$114</definedName>
    <definedName name="_xlchart.v1.128" hidden="1">'Pension Design'!$B$115:$J$115</definedName>
    <definedName name="_xlchart.v1.129" hidden="1">'Pension Design'!$A$50</definedName>
    <definedName name="_xlchart.v1.13" hidden="1">Environment!$B$2:$P$2</definedName>
    <definedName name="_xlchart.v1.130" hidden="1">'Pension Design'!$B$118:$K$118</definedName>
    <definedName name="_xlchart.v1.131" hidden="1">'Pension Design'!$B$119:$K$119</definedName>
    <definedName name="_xlchart.v1.132" hidden="1">'Pension Design'!$A$43</definedName>
    <definedName name="_xlchart.v1.133" hidden="1">'Pension Design'!$B$112:$J$112</definedName>
    <definedName name="_xlchart.v1.134" hidden="1">'Pension Design'!$B$113:$J$113</definedName>
    <definedName name="_xlchart.v1.135" hidden="1">'Pension Design'!$A$42</definedName>
    <definedName name="_xlchart.v1.136" hidden="1">'Pension Design'!$B$110:$I$110</definedName>
    <definedName name="_xlchart.v1.137" hidden="1">'Pension Design'!$B$111:$I$111</definedName>
    <definedName name="_xlchart.v1.138" hidden="1">'Pension Design'!$A$49</definedName>
    <definedName name="_xlchart.v1.139" hidden="1">'Pension Design'!$B$116:$I$116</definedName>
    <definedName name="_xlchart.v1.14" hidden="1">Environment!$B$30:$P$30</definedName>
    <definedName name="_xlchart.v1.140" hidden="1">'Pension Design'!$B$117:$I$117</definedName>
    <definedName name="_xlchart.v1.141" hidden="1">'Pension Design'!$A$29</definedName>
    <definedName name="_xlchart.v1.142" hidden="1">'Pension Design'!$B$108:$O$108</definedName>
    <definedName name="_xlchart.v1.143" hidden="1">'Pension Design'!$B$109:$O$109</definedName>
    <definedName name="_xlchart.v1.144" hidden="1">'Pension Design'!$A$51</definedName>
    <definedName name="_xlchart.v1.145" hidden="1">'Pension Design'!$B$120:$K$120</definedName>
    <definedName name="_xlchart.v1.146" hidden="1">'Pension Design'!$B$121:$K$121</definedName>
    <definedName name="_xlchart.v1.147" hidden="1">'Pension Design'!$A$24</definedName>
    <definedName name="_xlchart.v1.148" hidden="1">'Pension Design'!$B$25:$P$25</definedName>
    <definedName name="_xlchart.v1.149" hidden="1">'Pension Design'!$B$2:$P$2</definedName>
    <definedName name="_xlchart.v1.15" hidden="1">Environment!$A$31</definedName>
    <definedName name="_xlchart.v1.150" hidden="1">'Pension Design'!$A$28</definedName>
    <definedName name="_xlchart.v1.151" hidden="1">'Pension Design'!$B$106:$K$106</definedName>
    <definedName name="_xlchart.v1.152" hidden="1">'Pension Design'!$B$107:$K$107</definedName>
    <definedName name="_xlchart.v1.153" hidden="1">'Pension Design'!$A$24</definedName>
    <definedName name="_xlchart.v1.154" hidden="1">'Pension Design'!$B$25:$P$25</definedName>
    <definedName name="_xlchart.v1.155" hidden="1">'Pension Design'!$B$2:$P$2</definedName>
    <definedName name="_xlchart.v1.156" hidden="1">'Pension Design'!$A$52</definedName>
    <definedName name="_xlchart.v1.157" hidden="1">'Pension Design'!$B$122:$K$122</definedName>
    <definedName name="_xlchart.v1.158" hidden="1">'Pension Design'!$B$123:$K$123</definedName>
    <definedName name="_xlchart.v1.159" hidden="1">'Pension Design'!$A$60</definedName>
    <definedName name="_xlchart.v1.16" hidden="1">Environment!$B$2:$P$2</definedName>
    <definedName name="_xlchart.v1.160" hidden="1">'Pension Design'!$B$2:$P$2</definedName>
    <definedName name="_xlchart.v1.161" hidden="1">'Pension Design'!$B$60:$P$60</definedName>
    <definedName name="_xlchart.v1.162" hidden="1">'Pension Design'!$A$59</definedName>
    <definedName name="_xlchart.v1.163" hidden="1">'Pension Design'!$B$2:$P$2</definedName>
    <definedName name="_xlchart.v1.164" hidden="1">'Pension Design'!$B$59:$P$59</definedName>
    <definedName name="_xlchart.v1.165" hidden="1">Performance!$A$6</definedName>
    <definedName name="_xlchart.v1.166" hidden="1">Performance!$B$247:$O$247</definedName>
    <definedName name="_xlchart.v1.167" hidden="1">Performance!$B$249:$O$249</definedName>
    <definedName name="_xlchart.v1.168" hidden="1">Performance!$A$5</definedName>
    <definedName name="_xlchart.v1.169" hidden="1">Performance!$B$247:$O$247</definedName>
    <definedName name="_xlchart.v1.17" hidden="1">Environment!$B$31:$P$31</definedName>
    <definedName name="_xlchart.v1.170" hidden="1">Performance!$B$248:$O$248</definedName>
    <definedName name="_xlchart.v1.171" hidden="1">Performance!$A$9</definedName>
    <definedName name="_xlchart.v1.172" hidden="1">Performance!$B$251:$N$251</definedName>
    <definedName name="_xlchart.v1.173" hidden="1">Performance!$B$253:$N$253</definedName>
    <definedName name="_xlchart.v1.174" hidden="1">Performance!$A$20</definedName>
    <definedName name="_xlchart.v1.175" hidden="1">Performance!$B$263:$F$263</definedName>
    <definedName name="_xlchart.v1.176" hidden="1">Performance!$B$265:$F$265</definedName>
    <definedName name="_xlchart.v1.177" hidden="1">Performance!$A$7</definedName>
    <definedName name="_xlchart.v1.178" hidden="1">Performance!$B$247:$O$247</definedName>
    <definedName name="_xlchart.v1.179" hidden="1">Performance!$B$250:$O$250</definedName>
    <definedName name="_xlchart.v1.18" hidden="1">Environment!$A$22</definedName>
    <definedName name="_xlchart.v1.180" hidden="1">Performance!$A$8</definedName>
    <definedName name="_xlchart.v1.181" hidden="1">Performance!$B$251:$N$251</definedName>
    <definedName name="_xlchart.v1.182" hidden="1">Performance!$B$252:$N$252</definedName>
    <definedName name="_xlchart.v1.183" hidden="1">Performance!$A$19</definedName>
    <definedName name="_xlchart.v1.184" hidden="1">Performance!$B$263:$F$263</definedName>
    <definedName name="_xlchart.v1.185" hidden="1">Performance!$B$264:$F$264</definedName>
    <definedName name="_xlchart.v1.186" hidden="1">Performance!$A$28</definedName>
    <definedName name="_xlchart.v1.187" hidden="1">Performance!$B$24:$X$24</definedName>
    <definedName name="_xlchart.v1.188" hidden="1">Performance!$B$28:$X$28</definedName>
    <definedName name="_xlchart.v1.189" hidden="1">Performance!$A$29</definedName>
    <definedName name="_xlchart.v1.19" hidden="1">Environment!$B$22:$P$22</definedName>
    <definedName name="_xlchart.v1.190" hidden="1">Performance!$B$24:$X$24</definedName>
    <definedName name="_xlchart.v1.191" hidden="1">Performance!$B$29:$X$29</definedName>
    <definedName name="_xlchart.v1.192" hidden="1">Performance!$A$21</definedName>
    <definedName name="_xlchart.v1.193" hidden="1">Performance!$B$263:$F$263</definedName>
    <definedName name="_xlchart.v1.194" hidden="1">Performance!$B$266:$F$266</definedName>
    <definedName name="_xlchart.v1.195" hidden="1">Performance!$A$25</definedName>
    <definedName name="_xlchart.v1.196" hidden="1">Performance!$B$24:$X$24</definedName>
    <definedName name="_xlchart.v1.197" hidden="1">Performance!$B$25:$X$25</definedName>
    <definedName name="_xlchart.v1.198" hidden="1">Performance!$A$26</definedName>
    <definedName name="_xlchart.v1.199" hidden="1">Performance!$B$24:$X$24</definedName>
    <definedName name="_xlchart.v1.2" hidden="1">Environment!$B$5:$P$5</definedName>
    <definedName name="_xlchart.v1.20" hidden="1">Environment!$B$2:$P$2</definedName>
    <definedName name="_xlchart.v1.200" hidden="1">Performance!$B$26:$X$26</definedName>
    <definedName name="_xlchart.v1.201" hidden="1">Performance!$A$27</definedName>
    <definedName name="_xlchart.v1.202" hidden="1">Performance!$B$24:$X$24</definedName>
    <definedName name="_xlchart.v1.203" hidden="1">Performance!$B$27:$X$27</definedName>
    <definedName name="_xlchart.v1.204" hidden="1">Performance!$A$33</definedName>
    <definedName name="_xlchart.v1.205" hidden="1">Performance!$B$24:$X$24</definedName>
    <definedName name="_xlchart.v1.206" hidden="1">Performance!$B$33:$X$33</definedName>
    <definedName name="_xlchart.v1.207" hidden="1">Performance!$A$31</definedName>
    <definedName name="_xlchart.v1.208" hidden="1">Performance!$B$24:$X$24</definedName>
    <definedName name="_xlchart.v1.209" hidden="1">Performance!$B$31:$X$31</definedName>
    <definedName name="_xlchart.v1.21" hidden="1">Environment!$A$27</definedName>
    <definedName name="_xlchart.v1.210" hidden="1">Performance!$A$35</definedName>
    <definedName name="_xlchart.v1.211" hidden="1">Performance!$B$24:$X$24</definedName>
    <definedName name="_xlchart.v1.212" hidden="1">Performance!$B$35:$X$35</definedName>
    <definedName name="_xlchart.v1.213" hidden="1">Performance!$A$30</definedName>
    <definedName name="_xlchart.v1.214" hidden="1">Performance!$B$24:$X$24</definedName>
    <definedName name="_xlchart.v1.215" hidden="1">Performance!$B$30:$X$30</definedName>
    <definedName name="_xlchart.v1.216" hidden="1">Performance!$A$32</definedName>
    <definedName name="_xlchart.v1.217" hidden="1">Performance!$B$24:$X$24</definedName>
    <definedName name="_xlchart.v1.218" hidden="1">Performance!$B$32:$X$32</definedName>
    <definedName name="_xlchart.v1.219" hidden="1">Performance!$A$34</definedName>
    <definedName name="_xlchart.v1.22" hidden="1">Environment!$B$27:$P$27</definedName>
    <definedName name="_xlchart.v1.220" hidden="1">Performance!$B$24:$X$24</definedName>
    <definedName name="_xlchart.v1.221" hidden="1">Performance!$B$34:$X$34</definedName>
    <definedName name="_xlchart.v1.222" hidden="1">Performance!$A$38</definedName>
    <definedName name="_xlchart.v1.223" hidden="1">Performance!$B$24:$X$24</definedName>
    <definedName name="_xlchart.v1.224" hidden="1">Performance!$B$38:$X$38</definedName>
    <definedName name="_xlchart.v1.225" hidden="1">Performance!$A$39</definedName>
    <definedName name="_xlchart.v1.226" hidden="1">Performance!$B$24:$X$24</definedName>
    <definedName name="_xlchart.v1.227" hidden="1">Performance!$B$39:$X$39</definedName>
    <definedName name="_xlchart.v1.228" hidden="1">Performance!$A$41</definedName>
    <definedName name="_xlchart.v1.229" hidden="1">Performance!$B$24:$X$24</definedName>
    <definedName name="_xlchart.v1.23" hidden="1">Environment!$B$2:$P$2</definedName>
    <definedName name="_xlchart.v1.230" hidden="1">Performance!$B$41:$X$41</definedName>
    <definedName name="_xlchart.v1.231" hidden="1">Performance!$A$42</definedName>
    <definedName name="_xlchart.v1.232" hidden="1">Performance!$B$24:$X$24</definedName>
    <definedName name="_xlchart.v1.233" hidden="1">Performance!$B$42:$X$42</definedName>
    <definedName name="_xlchart.v1.234" hidden="1">Performance!$A$36</definedName>
    <definedName name="_xlchart.v1.235" hidden="1">Performance!$B$24:$X$24</definedName>
    <definedName name="_xlchart.v1.236" hidden="1">Performance!$B$36:$X$36</definedName>
    <definedName name="_xlchart.v1.237" hidden="1">Performance!$A$37</definedName>
    <definedName name="_xlchart.v1.238" hidden="1">Performance!$B$24:$X$24</definedName>
    <definedName name="_xlchart.v1.239" hidden="1">Performance!$B$37:$X$37</definedName>
    <definedName name="_xlchart.v1.24" hidden="1">Environment!$A$26</definedName>
    <definedName name="_xlchart.v1.240" hidden="1">Performance!$A$52</definedName>
    <definedName name="_xlchart.v1.241" hidden="1">Performance!$B$24:$X$24</definedName>
    <definedName name="_xlchart.v1.242" hidden="1">Performance!$B$52:$X$52</definedName>
    <definedName name="_xlchart.v1.243" hidden="1">Performance!$A$54</definedName>
    <definedName name="_xlchart.v1.244" hidden="1">Performance!$B$24:$X$24</definedName>
    <definedName name="_xlchart.v1.245" hidden="1">Performance!$B$54:$X$54</definedName>
    <definedName name="_xlchart.v1.246" hidden="1">Performance!$A$53</definedName>
    <definedName name="_xlchart.v1.247" hidden="1">Performance!$B$24:$X$24</definedName>
    <definedName name="_xlchart.v1.248" hidden="1">Performance!$B$53:$X$53</definedName>
    <definedName name="_xlchart.v1.249" hidden="1">Performance!$A$50</definedName>
    <definedName name="_xlchart.v1.25" hidden="1">Environment!$B$26:$P$26</definedName>
    <definedName name="_xlchart.v1.250" hidden="1">Performance!$B$24:$X$24</definedName>
    <definedName name="_xlchart.v1.251" hidden="1">Performance!$B$50:$X$50</definedName>
    <definedName name="_xlchart.v1.252" hidden="1">Performance!$A$49</definedName>
    <definedName name="_xlchart.v1.253" hidden="1">Performance!$B$24:$X$24</definedName>
    <definedName name="_xlchart.v1.254" hidden="1">Performance!$B$49:$X$49</definedName>
    <definedName name="_xlchart.v1.255" hidden="1">Performance!$A$51</definedName>
    <definedName name="_xlchart.v1.256" hidden="1">Performance!$B$24:$X$24</definedName>
    <definedName name="_xlchart.v1.257" hidden="1">Performance!$B$51:$X$51</definedName>
    <definedName name="_xlchart.v1.258" hidden="1">Performance!$A$45</definedName>
    <definedName name="_xlchart.v1.259" hidden="1">Performance!$B$24:$X$24</definedName>
    <definedName name="_xlchart.v1.26" hidden="1">Environment!$B$2:$P$2</definedName>
    <definedName name="_xlchart.v1.260" hidden="1">Performance!$B$45:$X$45</definedName>
    <definedName name="_xlchart.v1.261" hidden="1">Performance!$A$47</definedName>
    <definedName name="_xlchart.v1.262" hidden="1">Performance!$B$24:$X$24</definedName>
    <definedName name="_xlchart.v1.263" hidden="1">Performance!$B$47:$X$47</definedName>
    <definedName name="_xlchart.v1.264" hidden="1">Performance!$A$46</definedName>
    <definedName name="_xlchart.v1.265" hidden="1">Performance!$B$24:$X$24</definedName>
    <definedName name="_xlchart.v1.266" hidden="1">Performance!$B$46:$X$46</definedName>
    <definedName name="_xlchart.v1.267" hidden="1">Performance!$A$44</definedName>
    <definedName name="_xlchart.v1.268" hidden="1">Performance!$B$24:$X$24</definedName>
    <definedName name="_xlchart.v1.269" hidden="1">Performance!$B$44:$X$44</definedName>
    <definedName name="_xlchart.v1.27" hidden="1">Environment!$A$25</definedName>
    <definedName name="_xlchart.v1.270" hidden="1">Performance!$A$48</definedName>
    <definedName name="_xlchart.v1.271" hidden="1">Performance!$B$24:$X$24</definedName>
    <definedName name="_xlchart.v1.272" hidden="1">Performance!$B$48:$X$48</definedName>
    <definedName name="_xlchart.v1.273" hidden="1">Performance!$A$43</definedName>
    <definedName name="_xlchart.v1.274" hidden="1">Performance!$B$24:$X$24</definedName>
    <definedName name="_xlchart.v1.275" hidden="1">Performance!$B$43:$X$43</definedName>
    <definedName name="_xlchart.v1.276" hidden="1">Performance!$A$68:$B$68</definedName>
    <definedName name="_xlchart.v1.277" hidden="1">Performance!$B$286:$R$286</definedName>
    <definedName name="_xlchart.v1.278" hidden="1">Performance!$B$287:$R$287</definedName>
    <definedName name="_xlchart.v1.279" hidden="1">Performance!$A$55</definedName>
    <definedName name="_xlchart.v1.28" hidden="1">Environment!$B$25:$P$25</definedName>
    <definedName name="_xlchart.v1.280" hidden="1">Performance!$B$24:$X$24</definedName>
    <definedName name="_xlchart.v1.281" hidden="1">Performance!$B$55:$X$55</definedName>
    <definedName name="_xlchart.v1.282" hidden="1">Performance!$A$64</definedName>
    <definedName name="_xlchart.v1.283" hidden="1">Performance!$B$278:$W$278</definedName>
    <definedName name="_xlchart.v1.284" hidden="1">Performance!$B$279:$W$279</definedName>
    <definedName name="_xlchart.v1.285" hidden="1">Performance!$A$58</definedName>
    <definedName name="_xlchart.v1.286" hidden="1">Performance!$B$57:$X$57</definedName>
    <definedName name="_xlchart.v1.287" hidden="1">Performance!$B$58:$X$58</definedName>
    <definedName name="_xlchart.v1.288" hidden="1">Performance!$A$69:$B$69</definedName>
    <definedName name="_xlchart.v1.289" hidden="1">Performance!$B$287:$R$287</definedName>
    <definedName name="_xlchart.v1.29" hidden="1">Environment!$B$2:$P$2</definedName>
    <definedName name="_xlchart.v1.290" hidden="1">Performance!$B$288:$R$288</definedName>
    <definedName name="_xlchart.v1.291" hidden="1">Performance!$A$70:$B$70</definedName>
    <definedName name="_xlchart.v1.292" hidden="1">Performance!$B$289:$R$289</definedName>
    <definedName name="_xlchart.v1.293" hidden="1">Performance!$B$290:$R$290</definedName>
    <definedName name="_xlchart.v1.294" hidden="1">Performance!$A$74</definedName>
    <definedName name="_xlchart.v1.295" hidden="1">Performance!$B$295:$X$295</definedName>
    <definedName name="_xlchart.v1.296" hidden="1">Performance!$B$296:$X$296</definedName>
    <definedName name="_xlchart.v1.297" hidden="1">Performance!$A$75</definedName>
    <definedName name="_xlchart.v1.298" hidden="1">Performance!$B$297:$X$297</definedName>
    <definedName name="_xlchart.v1.299" hidden="1">Performance!$B$298:$X$298</definedName>
    <definedName name="_xlchart.v1.3" hidden="1">Environment!$A$6</definedName>
    <definedName name="_xlchart.v1.30" hidden="1">Environment!$A$36</definedName>
    <definedName name="_xlchart.v1.300" hidden="1">Performance!$A$79</definedName>
    <definedName name="_xlchart.v1.301" hidden="1">Performance!$B$305:$W$305</definedName>
    <definedName name="_xlchart.v1.302" hidden="1">Performance!$B$306:$W$306</definedName>
    <definedName name="_xlchart.v1.303" hidden="1">Performance!$A$80</definedName>
    <definedName name="_xlchart.v1.304" hidden="1">Performance!$B$307:$W$307</definedName>
    <definedName name="_xlchart.v1.305" hidden="1">Performance!$B$308:$W$308</definedName>
    <definedName name="_xlchart.v1.306" hidden="1">Performance!$A$84:$B$84</definedName>
    <definedName name="_xlchart.v1.307" hidden="1">Performance!$B$315:$R$315</definedName>
    <definedName name="_xlchart.v1.308" hidden="1">Performance!$B$316:$R$316</definedName>
    <definedName name="_xlchart.v1.309" hidden="1">Performance!$A$85:$B$85</definedName>
    <definedName name="_xlchart.v1.31" hidden="1">Environment!$B$2:$P$2</definedName>
    <definedName name="_xlchart.v1.310" hidden="1">Performance!$B$317:$R$317</definedName>
    <definedName name="_xlchart.v1.311" hidden="1">Performance!$B$318:$R$318</definedName>
    <definedName name="_xlchart.v1.312" hidden="1">Performance!$A$86:$B$86</definedName>
    <definedName name="_xlchart.v1.313" hidden="1">Performance!$B$319:$R$319</definedName>
    <definedName name="_xlchart.v1.314" hidden="1">Performance!$B$320:$R$320</definedName>
    <definedName name="_xlchart.v1.315" hidden="1">Performance!$A$107</definedName>
    <definedName name="_xlchart.v1.316" hidden="1">Performance!$B$357:$X$357</definedName>
    <definedName name="_xlchart.v1.317" hidden="1">Performance!$B$358:$X$358</definedName>
    <definedName name="_xlchart.v1.318" hidden="1">Performance!$A$12</definedName>
    <definedName name="_xlchart.v1.319" hidden="1">Performance!$B$255:$H$255</definedName>
    <definedName name="_xlchart.v1.32" hidden="1">Environment!$B$36:$P$36</definedName>
    <definedName name="_xlchart.v1.320" hidden="1">Performance!$B$257:$H$257</definedName>
    <definedName name="_xlchart.v1.321" hidden="1">Performance!$A$15</definedName>
    <definedName name="_xlchart.v1.322" hidden="1">Performance!$B$259:$N$259</definedName>
    <definedName name="_xlchart.v1.323" hidden="1">Performance!$B$261:$N$261</definedName>
    <definedName name="_xlchart.v1.324" hidden="1">Performance!$A$14</definedName>
    <definedName name="_xlchart.v1.325" hidden="1">Performance!$B$259:$N$259</definedName>
    <definedName name="_xlchart.v1.326" hidden="1">Performance!$B$260:$N$260</definedName>
    <definedName name="_xlchart.v1.327" hidden="1">Performance!$A$10</definedName>
    <definedName name="_xlchart.v1.328" hidden="1">Performance!$B$251:$N$251</definedName>
    <definedName name="_xlchart.v1.329" hidden="1">Performance!$B$254:$N$254</definedName>
    <definedName name="_xlchart.v1.33" hidden="1">Environment!$A$35</definedName>
    <definedName name="_xlchart.v1.330" hidden="1">Performance!$A$13</definedName>
    <definedName name="_xlchart.v1.331" hidden="1">Performance!$B$255:$H$255</definedName>
    <definedName name="_xlchart.v1.332" hidden="1">Performance!$B$258:$H$258</definedName>
    <definedName name="_xlchart.v1.333" hidden="1">Performance!$A$11</definedName>
    <definedName name="_xlchart.v1.334" hidden="1">Performance!$B$255:$H$255</definedName>
    <definedName name="_xlchart.v1.335" hidden="1">Performance!$B$256:$H$256</definedName>
    <definedName name="_xlchart.v1.336" hidden="1">Performance!$A$16</definedName>
    <definedName name="_xlchart.v1.337" hidden="1">Performance!$B$259:$N$259</definedName>
    <definedName name="_xlchart.v1.338" hidden="1">Performance!$B$262:$N$262</definedName>
    <definedName name="_xlchart.v1.339" hidden="1">Performance!$A$16</definedName>
    <definedName name="_xlchart.v1.34" hidden="1">Environment!$B$2:$P$2</definedName>
    <definedName name="_xlchart.v1.340" hidden="1">Performance!$B$16:$W$16</definedName>
    <definedName name="_xlchart.v1.341" hidden="1">Performance!$B$2:$W$2</definedName>
    <definedName name="_xlchart.v1.342" hidden="1">Sustainability!$A$12</definedName>
    <definedName name="_xlchart.v1.343" hidden="1">Sustainability!$C$38:$F$38</definedName>
    <definedName name="_xlchart.v1.344" hidden="1">Sustainability!$C$39:$F$39</definedName>
    <definedName name="_xlchart.v1.345" hidden="1">Performance!$A$16</definedName>
    <definedName name="_xlchart.v1.346" hidden="1">Performance!$B$16:$W$16</definedName>
    <definedName name="_xlchart.v1.347" hidden="1">Performance!$B$2:$W$2</definedName>
    <definedName name="_xlchart.v1.348" hidden="1">Performance!$A$16</definedName>
    <definedName name="_xlchart.v1.349" hidden="1">Performance!$B$16:$W$16</definedName>
    <definedName name="_xlchart.v1.35" hidden="1">Environment!$B$35:$P$35</definedName>
    <definedName name="_xlchart.v1.350" hidden="1">Performance!$B$2:$W$2</definedName>
    <definedName name="_xlchart.v1.351" hidden="1">'Society Preparedness '!$A$22</definedName>
    <definedName name="_xlchart.v1.352" hidden="1">'Society Preparedness '!$B$69:$O$69</definedName>
    <definedName name="_xlchart.v1.353" hidden="1">'Society Preparedness '!$B$70:$O$70</definedName>
    <definedName name="_xlchart.v1.354" hidden="1">'Society Preparedness '!$A$20</definedName>
    <definedName name="_xlchart.v1.355" hidden="1">'Society Preparedness '!$B$63:$N$63</definedName>
    <definedName name="_xlchart.v1.356" hidden="1">'Society Preparedness '!$B$66:$N$66</definedName>
    <definedName name="_xlchart.v1.357" hidden="1">'Society Preparedness '!$A$68</definedName>
    <definedName name="_xlchart.v1.358" hidden="1">'Society Preparedness '!$B$67:$M$67</definedName>
    <definedName name="_xlchart.v1.359" hidden="1">'Society Preparedness '!$B$68:$M$68</definedName>
    <definedName name="_xlchart.v1.36" hidden="1">Environment!$A$33</definedName>
    <definedName name="_xlchart.v1.360" hidden="1">'Society Preparedness '!$A$19</definedName>
    <definedName name="_xlchart.v1.361" hidden="1">'Society Preparedness '!$B$63:$N$63</definedName>
    <definedName name="_xlchart.v1.362" hidden="1">'Society Preparedness '!$B$65:$N$65</definedName>
    <definedName name="_xlchart.v1.363" hidden="1">'Society Preparedness '!$A$24</definedName>
    <definedName name="_xlchart.v1.364" hidden="1">'Society Preparedness '!$B$71:$K$71</definedName>
    <definedName name="_xlchart.v1.365" hidden="1">'Society Preparedness '!$B$72:$K$72</definedName>
    <definedName name="_xlchart.v1.366" hidden="1">'Society Preparedness '!$A$25</definedName>
    <definedName name="_xlchart.v1.367" hidden="1">'Society Preparedness '!$B$73:$D$73</definedName>
    <definedName name="_xlchart.v1.368" hidden="1">'Society Preparedness '!$B$74:$D$74</definedName>
    <definedName name="_xlchart.v1.369" hidden="1">'Society Preparedness '!$A$6</definedName>
    <definedName name="_xlchart.v1.37" hidden="1">Environment!$B$2:$P$2</definedName>
    <definedName name="_xlchart.v1.370" hidden="1">'Society Preparedness '!$B$79:$D$79</definedName>
    <definedName name="_xlchart.v1.371" hidden="1">'Society Preparedness '!$B$80:$D$80</definedName>
    <definedName name="_xlchart.v1.372" hidden="1">'Society Preparedness '!$A$17</definedName>
    <definedName name="_xlchart.v1.373" hidden="1">'Society Preparedness '!$B$59:$O$59</definedName>
    <definedName name="_xlchart.v1.374" hidden="1">'Society Preparedness '!$B$62:$O$62</definedName>
    <definedName name="_xlchart.v1.375" hidden="1">'Society Preparedness '!$A$11</definedName>
    <definedName name="_xlchart.v1.376" hidden="1">'Society Preparedness '!$B$79:$C$79</definedName>
    <definedName name="_xlchart.v1.377" hidden="1">'Society Preparedness '!$B$83:$C$83</definedName>
    <definedName name="_xlchart.v1.378" hidden="1">'Society Preparedness '!$A$18</definedName>
    <definedName name="_xlchart.v1.379" hidden="1">'Society Preparedness '!$B$63:$N$63</definedName>
    <definedName name="_xlchart.v1.38" hidden="1">Environment!$B$33:$P$33</definedName>
    <definedName name="_xlchart.v1.380" hidden="1">'Society Preparedness '!$B$64:$N$64</definedName>
    <definedName name="_xlchart.v1.381" hidden="1">'Society Preparedness '!$A$16</definedName>
    <definedName name="_xlchart.v1.382" hidden="1">'Society Preparedness '!$B$59:$O$59</definedName>
    <definedName name="_xlchart.v1.383" hidden="1">'Society Preparedness '!$B$61:$O$61</definedName>
    <definedName name="_xlchart.v1.384" hidden="1">'Society Preparedness '!$A$12</definedName>
    <definedName name="_xlchart.v1.385" hidden="1">'Society Preparedness '!$B$79:$C$79</definedName>
    <definedName name="_xlchart.v1.386" hidden="1">'Society Preparedness '!$B$84:$C$84</definedName>
    <definedName name="_xlchart.v1.387" hidden="1">'Society Preparedness '!$A$15</definedName>
    <definedName name="_xlchart.v1.388" hidden="1">'Society Preparedness '!$B$59:$O$59</definedName>
    <definedName name="_xlchart.v1.389" hidden="1">'Society Preparedness '!$B$60:$O$60</definedName>
    <definedName name="_xlchart.v1.39" hidden="1">Environment!$A$34</definedName>
    <definedName name="_xlchart.v1.390" hidden="1">'Society Preparedness '!$A$10</definedName>
    <definedName name="_xlchart.v1.391" hidden="1">'Society Preparedness '!$B$79:$D$79</definedName>
    <definedName name="_xlchart.v1.392" hidden="1">'Society Preparedness '!$B$82:$D$82</definedName>
    <definedName name="_xlchart.v1.393" hidden="1">'Society Preparedness '!$A$9</definedName>
    <definedName name="_xlchart.v1.394" hidden="1">'Society Preparedness '!$B$79:$D$79</definedName>
    <definedName name="_xlchart.v1.395" hidden="1">'Society Preparedness '!$B$81:$D$81</definedName>
    <definedName name="_xlchart.v1.4" hidden="1">Environment!$B$2:$P$2</definedName>
    <definedName name="_xlchart.v1.40" hidden="1">Environment!$B$2:$P$2</definedName>
    <definedName name="_xlchart.v1.41" hidden="1">Environment!$B$34:$P$34</definedName>
    <definedName name="_xlchart.v1.42" hidden="1">Environment!$A$18</definedName>
    <definedName name="_xlchart.v1.43" hidden="1">Environment!$B$18:$P$18</definedName>
    <definedName name="_xlchart.v1.44" hidden="1">Environment!$B$2:$P$2</definedName>
    <definedName name="_xlchart.v1.45" hidden="1">Environment!$A$16</definedName>
    <definedName name="_xlchart.v1.46" hidden="1">Environment!$B$16:$P$16</definedName>
    <definedName name="_xlchart.v1.47" hidden="1">Environment!$B$2:$P$2</definedName>
    <definedName name="_xlchart.v1.48" hidden="1">Environment!$A$13</definedName>
    <definedName name="_xlchart.v1.49" hidden="1">Environment!$B$13:$P$13</definedName>
    <definedName name="_xlchart.v1.5" hidden="1">Environment!$B$6:$P$6</definedName>
    <definedName name="_xlchart.v1.50" hidden="1">Environment!$B$2:$P$2</definedName>
    <definedName name="_xlchart.v1.51" hidden="1">Environment!$A$17</definedName>
    <definedName name="_xlchart.v1.52" hidden="1">Environment!$B$17:$P$17</definedName>
    <definedName name="_xlchart.v1.53" hidden="1">Environment!$B$2:$P$2</definedName>
    <definedName name="_xlchart.v1.54" hidden="1">Environment!$A$12</definedName>
    <definedName name="_xlchart.v1.55" hidden="1">Environment!$B$159:$O$159</definedName>
    <definedName name="_xlchart.v1.56" hidden="1">Environment!$B$160:$O$160</definedName>
    <definedName name="_xlchart.v1.57" hidden="1">Environment!$A$20</definedName>
    <definedName name="_xlchart.v1.58" hidden="1">Environment!$B$20:$P$20</definedName>
    <definedName name="_xlchart.v1.59" hidden="1">Environment!$B$2:$P$2</definedName>
    <definedName name="_xlchart.v1.6" hidden="1">Environment!$A$28</definedName>
    <definedName name="_xlchart.v1.60" hidden="1">Environment!$A$11</definedName>
    <definedName name="_xlchart.v1.61" hidden="1">Environment!$B$11:$P$11</definedName>
    <definedName name="_xlchart.v1.62" hidden="1">Environment!$B$2:$P$2</definedName>
    <definedName name="_xlchart.v1.63" hidden="1">Environment!$A$21</definedName>
    <definedName name="_xlchart.v1.64" hidden="1">Environment!$B$21:$P$21</definedName>
    <definedName name="_xlchart.v1.65" hidden="1">Environment!$B$2:$P$2</definedName>
    <definedName name="_xlchart.v1.66" hidden="1">Environment!$A$7</definedName>
    <definedName name="_xlchart.v1.67" hidden="1">Environment!$B$2:$P$2</definedName>
    <definedName name="_xlchart.v1.68" hidden="1">Environment!$B$7:$P$7</definedName>
    <definedName name="_xlchart.v1.69" hidden="1">Environment!$A$8</definedName>
    <definedName name="_xlchart.v1.7" hidden="1">Environment!$B$28:$P$28</definedName>
    <definedName name="_xlchart.v1.70" hidden="1">Environment!$B$2:$P$2</definedName>
    <definedName name="_xlchart.v1.71" hidden="1">Environment!$B$8:$P$8</definedName>
    <definedName name="_xlchart.v1.72" hidden="1">Environment!$A$9</definedName>
    <definedName name="_xlchart.v1.73" hidden="1">Environment!$B$2:$P$2</definedName>
    <definedName name="_xlchart.v1.74" hidden="1">Environment!$B$9:$P$9</definedName>
    <definedName name="_xlchart.v1.75" hidden="1">Environment!$A$10</definedName>
    <definedName name="_xlchart.v1.76" hidden="1">Environment!$B$10:$P$10</definedName>
    <definedName name="_xlchart.v1.77" hidden="1">Environment!$B$2:$P$2</definedName>
    <definedName name="_xlchart.v1.78" hidden="1">Environment!$A$32</definedName>
    <definedName name="_xlchart.v1.79" hidden="1">Environment!$B$2:$P$2</definedName>
    <definedName name="_xlchart.v1.8" hidden="1">Environment!$B$2:$P$2</definedName>
    <definedName name="_xlchart.v1.80" hidden="1">Environment!$B$32:$P$32</definedName>
    <definedName name="_xlchart.v1.81" hidden="1">Environment!$A$37</definedName>
    <definedName name="_xlchart.v1.82" hidden="1">Environment!$C$161:$O$161</definedName>
    <definedName name="_xlchart.v1.83" hidden="1">Environment!$C$162:$O$162</definedName>
    <definedName name="_xlchart.v1.84" hidden="1">Environment!$A$38</definedName>
    <definedName name="_xlchart.v1.85" hidden="1">Environment!$C$163:$O$163</definedName>
    <definedName name="_xlchart.v1.86" hidden="1">Environment!$C$164:$O$164</definedName>
    <definedName name="_xlchart.v1.87" hidden="1">Environment!$A$39</definedName>
    <definedName name="_xlchart.v1.88" hidden="1">Environment!$C$165:$O$165</definedName>
    <definedName name="_xlchart.v1.89" hidden="1">Environment!$C$166:$O$166</definedName>
    <definedName name="_xlchart.v1.9" hidden="1">Environment!$A$29</definedName>
    <definedName name="_xlchart.v1.90" hidden="1">Environment!$A$41</definedName>
    <definedName name="_xlchart.v1.91" hidden="1">Environment!$B$169:$O$169</definedName>
    <definedName name="_xlchart.v1.92" hidden="1">Environment!$B$170:$O$170</definedName>
    <definedName name="_xlchart.v1.93" hidden="1">Environment!$A$40</definedName>
    <definedName name="_xlchart.v1.94" hidden="1">Environment!$B$167:$O$167</definedName>
    <definedName name="_xlchart.v1.95" hidden="1">Environment!$B$168:$O$168</definedName>
    <definedName name="_xlchart.v1.96" hidden="1">Environment!$A$42</definedName>
    <definedName name="_xlchart.v1.97" hidden="1">Environment!$B$171:$O$171</definedName>
    <definedName name="_xlchart.v1.98" hidden="1">Environment!$B$172:$O$172</definedName>
    <definedName name="_xlchart.v1.99" hidden="1">Environment!$A$54</definedName>
    <definedName name="_xlcn.WorksheetConnection_Sheet1A2D61" hidden="1">[2]Sheet1!$A$2:$D$6</definedName>
    <definedName name="aaqqs" hidden="1">{"CAJA_SET96",#N/A,FALSE,"CAJA3";"ING_CORR_SET96",#N/A,FALSE,"CAJA3";"SUNAT_AD_SET96",#N/A,FALSE,"ADUANAS"}</definedName>
    <definedName name="anosbasereg">[3]BD!$GM$3:$GM$54</definedName>
    <definedName name="anoscot">[3]BD!$S$3:$S$54</definedName>
    <definedName name="aportexedad">[3]ECU!$A$6:$B$36</definedName>
    <definedName name="basecotmin">[3]BD!$GO$3:$GO$54</definedName>
    <definedName name="CGHJCGHJ" hidden="1">{"CAJA_SET96",#N/A,FALSE,"CAJA3";"ING_CORR_SET96",#N/A,FALSE,"CAJA3";"SUNAT_AD_SET96",#N/A,FALSE,"ADUANAS"}</definedName>
    <definedName name="CNUx">[3]CD!$N$4:$N$23</definedName>
    <definedName name="CNUy">[3]CD!$O$4:$O$23</definedName>
    <definedName name="coefxaporte">[3]ECU!$C$6:$D$56</definedName>
    <definedName name="CotizacionCOL">[3]COL!$A$7:$B$41</definedName>
    <definedName name="crecsal">[3]BD!$C$57</definedName>
    <definedName name="Cuadro" hidden="1">{"CAJA_SET96",#N/A,FALSE,"CAJA3";"ING_CORR_SET96",#N/A,FALSE,"CAJA3";"SUNAT_AD_SET96",#N/A,FALSE,"ADUANAS"}</definedName>
    <definedName name="cuotasocial">[3]MEX!$A$36:$C$41</definedName>
    <definedName name="CUx">[3]BD!$M$3:$M$54</definedName>
    <definedName name="CUy">[3]BD!$N$3:$N$54</definedName>
    <definedName name="ddsssaa" hidden="1">{"CAJA_SET96",#N/A,FALSE,"CAJA3";"ING_CORR_SET96",#N/A,FALSE,"CAJA3";"SUNAT_AD_SET96",#N/A,FALSE,"ADUANAS"}</definedName>
    <definedName name="densidad">[3]BD!$C$61</definedName>
    <definedName name="derffggf" hidden="1">{"SUNAT_AD_AGO96",#N/A,FALSE,"ADUANAS";"CAJA_AGO96",#N/A,FALSE,"CAJA3";"ING_CORR_AGO96",#N/A,FALSE,"CAJA3"}</definedName>
    <definedName name="dewss" hidden="1">{"CAJA_SET96",#N/A,FALSE,"CAJA3";"ING_CORR_SET96",#N/A,FALSE,"CAJA3";"SUNAT_AD_SET96",#N/A,FALSE,"ADUANAS"}</definedName>
    <definedName name="dewwwwwww" hidden="1">{"CAJA_SET96",#N/A,FALSE,"CAJA3";"ING_CORR_SET96",#N/A,FALSE,"CAJA3";"SUNAT_AD_SET96",#N/A,FALSE,"ADUANAS"}</definedName>
    <definedName name="dfgdhfgujykuyolilkjlkl" hidden="1">{"CAJA_SET96",#N/A,FALSE,"CAJA3";"ING_CORR_SET96",#N/A,FALSE,"CAJA3";"SUNAT_AD_SET96",#N/A,FALSE,"ADUANAS"}</definedName>
    <definedName name="edswqa" hidden="1">{"CAJA_SET96",#N/A,FALSE,"CAJA3";"ING_CORR_SET96",#N/A,FALSE,"CAJA3";"SUNAT_AD_SET96",#N/A,FALSE,"ADUANAS"}</definedName>
    <definedName name="excesoanos">[3]BD!$GK$3:$GK$54</definedName>
    <definedName name="fdgfhzg" hidden="1">{"CAJA_SET96",#N/A,FALSE,"CAJA3";"ING_CORR_SET96",#N/A,FALSE,"CAJA3";"SUNAT_AD_SET96",#N/A,FALSE,"ADUANAS"}</definedName>
    <definedName name="fdsfhjkklljkhhg" hidden="1">{"SUNAT_AD_AGO96",#N/A,FALSE,"ADUANAS";"CAJA_AGO96",#N/A,FALSE,"CAJA3";"ING_CORR_AGO96",#N/A,FALSE,"CAJA3"}</definedName>
    <definedName name="FFF" hidden="1">{"CAJA_SET96",#N/A,FALSE,"CAJA3";"ING_CORR_SET96",#N/A,FALSE,"CAJA3";"SUNAT_AD_SET96",#N/A,FALSE,"ADUANAS"}</definedName>
    <definedName name="fgsfefwe4" hidden="1">{"CAJA_SET96",#N/A,FALSE,"CAJA3";"ING_CORR_SET96",#N/A,FALSE,"CAJA3";"SUNAT_AD_SET96",#N/A,FALSE,"ADUANAS"}</definedName>
    <definedName name="frdd" hidden="1">{"CAJA_SET96",#N/A,FALSE,"CAJA3";"ING_CORR_SET96",#N/A,FALSE,"CAJA3";"SUNAT_AD_SET96",#N/A,FALSE,"ADUANAS"}</definedName>
    <definedName name="fresne" hidden="1">{"CAJA_SET96",#N/A,FALSE,"CAJA3";"ING_CORR_SET96",#N/A,FALSE,"CAJA3";"SUNAT_AD_SET96",#N/A,FALSE,"ADUANAS"}</definedName>
    <definedName name="frewaq" hidden="1">{"SUNAT_AD_AGO96",#N/A,FALSE,"ADUANAS";"CAJA_AGO96",#N/A,FALSE,"CAJA3";"ING_CORR_AGO96",#N/A,FALSE,"CAJA3"}</definedName>
    <definedName name="fsdffd" hidden="1">{"CAJA_SET96",#N/A,FALSE,"CAJA3";"ING_CORR_SET96",#N/A,FALSE,"CAJA3";"SUNAT_AD_SET96",#N/A,FALSE,"ADUANAS"}</definedName>
    <definedName name="GEEDFF" hidden="1">{"CAJA_SET96",#N/A,FALSE,"CAJA3";"ING_CORR_SET96",#N/A,FALSE,"CAJA3";"SUNAT_AD_SET96",#N/A,FALSE,"ADUANAS"}</definedName>
    <definedName name="GJGJHVJHKVHJKLHJIHKJBIIIII" hidden="1">{"CAJA_SET96",#N/A,FALSE,"CAJA3";"ING_CORR_SET96",#N/A,FALSE,"CAJA3";"SUNAT_AD_SET96",#N/A,FALSE,"ADUANAS"}</definedName>
    <definedName name="gruposalario">[3]MEX!$A$8:$D$29</definedName>
    <definedName name="GTRESW" hidden="1">{"SUNAT_AD_AGO96",#N/A,FALSE,"ADUANAS";"CAJA_AGO96",#N/A,FALSE,"CAJA3";"ING_CORR_AGO96",#N/A,FALSE,"CAJA3"}</definedName>
    <definedName name="gtrrrrrrr" hidden="1">{"CAJA_SET96",#N/A,FALSE,"CAJA3";"ING_CORR_SET96",#N/A,FALSE,"CAJA3";"SUNAT_AD_SET96",#N/A,FALSE,"ADUANAS"}</definedName>
    <definedName name="HHH" hidden="1">{"SUNAT_AD_AGO96",#N/A,FALSE,"ADUANAS";"CAJA_AGO96",#N/A,FALSE,"CAJA3";"ING_CORR_AGO96",#N/A,FALSE,"CAJA3"}</definedName>
    <definedName name="hjk" hidden="1">#REF!</definedName>
    <definedName name="HTML_CodePage" hidden="1">1252</definedName>
    <definedName name="HTML_Control" hidden="1">{"'CUODE'!$B$11:$O$98"}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FALSE</definedName>
    <definedName name="HTML_OBDlg3" hidden="1">TRUE</definedName>
    <definedName name="HTML_OBDlg4" hidden="1">TRUE</definedName>
    <definedName name="HTML_OS" hidden="1">0</definedName>
    <definedName name="HTML_PathFile" hidden="1">"G:\PRODES\WWW\WEB1\ADUANAS\INFORMAE\mescuo.htm"</definedName>
    <definedName name="HTML_PathTemplate" hidden="1">"G:\PRODES\WWW\WEB1\MESCUO.HTM"</definedName>
    <definedName name="HTML_Title" hidden="1">""</definedName>
    <definedName name="HTML1_1" hidden="1">"[CUODE.XLS]CUODE!$B$8:$K$98"</definedName>
    <definedName name="HTML1_11" hidden="1">1</definedName>
    <definedName name="HTML1_12" hidden="1">"G:\WORKSE\LUCY\WEB1\FUENTE\Cuoset.htm"</definedName>
    <definedName name="HTML1_2" hidden="1">-4146</definedName>
    <definedName name="HTML1_3" hidden="1">"G:\WORKSE\LUCY\WEB1\cuoago.htm"</definedName>
    <definedName name="HTML2_1" hidden="1">"[CUODE.XLS]CUODE!$B$9:$K$100"</definedName>
    <definedName name="HTML2_11" hidden="1">1</definedName>
    <definedName name="HTML2_12" hidden="1">"G:\PRODES\WWW\WEB1\FUENTE\Cuoset.htm"</definedName>
    <definedName name="HTML2_2" hidden="1">-4146</definedName>
    <definedName name="HTML2_3" hidden="1">"G:\PRODES\WWW\WEB1\CUOAGO.HTM"</definedName>
    <definedName name="HTML3_1" hidden="1">"[CUODE.XLS]CUODE!$G$13:$I$99"</definedName>
    <definedName name="HTML3_11" hidden="1">1</definedName>
    <definedName name="HTML3_12" hidden="1">"G:\WORKSE\LUCY\WEB\MyHTML.htm"</definedName>
    <definedName name="HTML3_2" hidden="1">-4146</definedName>
    <definedName name="HTML3_3" hidden="1">"G:\WORKSE\LUCY\WEB1\CUOAGO.HTM"</definedName>
    <definedName name="HTML4_1" hidden="1">"[CUODE.XLS]CUODE!$B$10:$K$100"</definedName>
    <definedName name="HTML4_11" hidden="1">1</definedName>
    <definedName name="HTML4_12" hidden="1">"G:\PRODES\WWW\WEB1\FUENTE\Cuoset.htm"</definedName>
    <definedName name="HTML4_2" hidden="1">-4146</definedName>
    <definedName name="HTML4_3" hidden="1">"G:\PRODES\WWW\WEB1\CUOAGO.HTM"</definedName>
    <definedName name="HTML5_1" hidden="1">"[CUODE.XLS]CUODE!$B$10:$I$100"</definedName>
    <definedName name="HTML5_11" hidden="1">1</definedName>
    <definedName name="HTML5_12" hidden="1">"G:\PRODES\WWW\WEB1\FUENTE\Cuoset.htm"</definedName>
    <definedName name="HTML5_2" hidden="1">-4146</definedName>
    <definedName name="HTML5_3" hidden="1">"G:\PRODES\WWW\WEB1\CUOAGO.HTM"</definedName>
    <definedName name="HTML6_1" hidden="1">"[CUODE.XLS]CUODE!$B$10:$H$100"</definedName>
    <definedName name="HTML6_11" hidden="1">1</definedName>
    <definedName name="HTML6_12" hidden="1">"G:\PRODES\WWW\WEB1\FUENTE\JULIO\Cuoset.htm"</definedName>
    <definedName name="HTML6_2" hidden="1">-4146</definedName>
    <definedName name="HTML6_3" hidden="1">"G:\PRODES\WWW\WEB1\CUOAGO.HTM"</definedName>
    <definedName name="HTML7_1" hidden="1">"[MESCUO.XLS]CUODE!$B$11:$M$100"</definedName>
    <definedName name="HTML7_11" hidden="1">1</definedName>
    <definedName name="HTML7_12" hidden="1">"G:\PRODES\WWW\WEB1\FUENTE\JULIO\MESCUO.htm"</definedName>
    <definedName name="HTML7_2" hidden="1">-4146</definedName>
    <definedName name="HTML7_3" hidden="1">"G:\PRODES\WWW\WEB1\MESCUO.HTM"</definedName>
    <definedName name="HTML8_1" hidden="1">"[MESCUO.XLS]CUODE!$B$11:$K$99"</definedName>
    <definedName name="HTML8_11" hidden="1">1</definedName>
    <definedName name="HTML8_12" hidden="1">"G:\PRODES\WWW\WEB1\FUENTE\AGO\MESCUO.htm"</definedName>
    <definedName name="HTML8_2" hidden="1">-4146</definedName>
    <definedName name="HTML8_3" hidden="1">"G:\PRODES\WWW\WEB1\MESCUO.HTM"</definedName>
    <definedName name="HTML9_1" hidden="1">"[MESCUO.XLS]CUODE!$B$11:$J$99"</definedName>
    <definedName name="HTML9_11" hidden="1">1</definedName>
    <definedName name="HTML9_12" hidden="1">"G:\PRODES\WWW\WEB1\FUENTE\JULIO\Mescuo.htm"</definedName>
    <definedName name="HTML9_2" hidden="1">-4146</definedName>
    <definedName name="HTML9_3" hidden="1">"G:\PRODES\WWW\WEB1\MESCUO.HTM"</definedName>
    <definedName name="HTMLCount" hidden="1">9</definedName>
    <definedName name="htrfb" hidden="1">{"CAJA_SET96",#N/A,FALSE,"CAJA3";"ING_CORR_SET96",#N/A,FALSE,"CAJA3";"SUNAT_AD_SET96",#N/A,FALSE,"ADUANAS"}</definedName>
    <definedName name="hyui" hidden="1">{"SUNAT_AD_AGO96",#N/A,FALSE,"ADUANAS";"CAJA_AGO96",#N/A,FALSE,"CAJA3";"ING_CORR_AGO96",#N/A,FALSE,"CAJA3"}</definedName>
    <definedName name="interes">[3]BD!$C$63</definedName>
    <definedName name="IyS">[3]BD!$C$58</definedName>
    <definedName name="jhgttfd" hidden="1">{"CAJA_SET96",#N/A,FALSE,"CAJA3";"ING_CORR_SET96",#N/A,FALSE,"CAJA3";"SUNAT_AD_SET96",#N/A,FALSE,"ADUANAS"}</definedName>
    <definedName name="jiuig" hidden="1">{"CAJA_SET96",#N/A,FALSE,"CAJA3";"ING_CORR_SET96",#N/A,FALSE,"CAJA3";"SUNAT_AD_SET96",#N/A,FALSE,"ADUANAS"}</definedName>
    <definedName name="jjjjjjjjjjjjjjjjjjjjjjjjjjjjjjjjjjjjjjjjjjjjjjjjjjjjjjjj" hidden="1">{"CAJA_SET96",#N/A,FALSE,"CAJA3";"ING_CORR_SET96",#N/A,FALSE,"CAJA3";"SUNAT_AD_SET96",#N/A,FALSE,"ADUANAS"}</definedName>
    <definedName name="juyfres" hidden="1">{"SUNAT_AD_AGO96",#N/A,FALSE,"ADUANAS";"CAJA_AGO96",#N/A,FALSE,"CAJA3";"ING_CORR_AGO96",#N/A,FALSE,"CAJA3"}</definedName>
    <definedName name="KSJSYYEHNFJDKD5822" hidden="1">{"SUNAT_AD_AGO96",#N/A,FALSE,"ADUANAS";"CAJA_AGO96",#N/A,FALSE,"CAJA3";"ING_CORR_AGO96",#N/A,FALSE,"CAJA3"}</definedName>
    <definedName name="m" hidden="1">{"CAJA_SET96",#N/A,FALSE,"CAJA3";"ING_CORR_SET96",#N/A,FALSE,"CAJA3";"SUNAT_AD_SET96",#N/A,FALSE,"ADUANAS"}</definedName>
    <definedName name="meses">[3]BD!$C$60</definedName>
    <definedName name="minimoanos">[3]BD!$O$3:$O$54</definedName>
    <definedName name="NADA" hidden="1">{"CAJA_SET96",#N/A,FALSE,"CAJA3";"ING_CORR_SET96",#N/A,FALSE,"CAJA3";"SUNAT_AD_SET96",#N/A,FALSE,"ADUANAS"}</definedName>
    <definedName name="OLE_LINK66" localSheetId="3">Performance!$AB$81</definedName>
    <definedName name="pbi" hidden="1">{"CAJA_SET96",#N/A,FALSE,"CAJA3";"ING_CORR_SET96",#N/A,FALSE,"CAJA3";"SUNAT_AD_SET96",#N/A,FALSE,"ADUANAS"}</definedName>
    <definedName name="penminxaporte">[3]ECU!$F$6:$H$60</definedName>
    <definedName name="POIU" hidden="1">{"CAJA_SET96",#N/A,FALSE,"CAJA3";"ING_CORR_SET96",#N/A,FALSE,"CAJA3";"SUNAT_AD_SET96",#N/A,FALSE,"ADUANAS"}</definedName>
    <definedName name="q" hidden="1">{"CAJA_SET96",#N/A,FALSE,"CAJA3";"ING_CORR_SET96",#N/A,FALSE,"CAJA3";"SUNAT_AD_SET96",#N/A,FALSE,"ADUANAS"}</definedName>
    <definedName name="qwq" hidden="1">{"CAJA_SET96",#N/A,FALSE,"CAJA3";"ING_CORR_SET96",#N/A,FALSE,"CAJA3";"SUNAT_AD_SET96",#N/A,FALSE,"ADUANAS"}</definedName>
    <definedName name="safdxhftjyjhg" hidden="1">{"CAJA_SET96",#N/A,FALSE,"CAJA3";"ING_CORR_SET96",#N/A,FALSE,"CAJA3";"SUNAT_AD_SET96",#N/A,FALSE,"ADUANAS"}</definedName>
    <definedName name="SAGDGZRE" hidden="1">{"CAJA_SET96",#N/A,FALSE,"CAJA3";"ING_CORR_SET96",#N/A,FALSE,"CAJA3";"SUNAT_AD_SET96",#N/A,FALSE,"ADUANAS"}</definedName>
    <definedName name="sajfhsidjgdgzsoñerkohtfg" hidden="1">{"CAJA_SET96",#N/A,FALSE,"CAJA3";"ING_CORR_SET96",#N/A,FALSE,"CAJA3";"SUNAT_AD_SET96",#N/A,FALSE,"ADUANAS"}</definedName>
    <definedName name="salarioprom">[3]BD!$R$3:$R$54</definedName>
    <definedName name="SBUM">[3]ECU!$G$1</definedName>
    <definedName name="SFRWIOEONDTXRSWWA" hidden="1">{"CAJA_SET96",#N/A,FALSE,"CAJA3";"ING_CORR_SET96",#N/A,FALSE,"CAJA3";"SUNAT_AD_SET96",#N/A,FALSE,"ADUANAS"}</definedName>
    <definedName name="sgffhg" hidden="1">{"CAJA_SET96",#N/A,FALSE,"CAJA3";"ING_CORR_SET96",#N/A,FALSE,"CAJA3";"SUNAT_AD_SET96",#N/A,FALSE,"ADUANAS"}</definedName>
    <definedName name="ssdd" hidden="1">{"CAJA_SET96",#N/A,FALSE,"CAJA3";"ING_CORR_SET96",#N/A,FALSE,"CAJA3";"SUNAT_AD_SET96",#N/A,FALSE,"ADUANAS"}</definedName>
    <definedName name="swqghykii" hidden="1">{"SUNAT_AD_AGO96",#N/A,FALSE,"ADUANAS";"CAJA_AGO96",#N/A,FALSE,"CAJA3";"ING_CORR_AGO96",#N/A,FALSE,"CAJA3"}</definedName>
    <definedName name="szdfghutrff" hidden="1">{"CAJA_SET96",#N/A,FALSE,"CAJA3";"ING_CORR_SET96",#N/A,FALSE,"CAJA3";"SUNAT_AD_SET96",#N/A,FALSE,"ADUANAS"}</definedName>
    <definedName name="TIR_h_1">OFFSET(#REF!,0,0,COUNT(#REF!),1)</definedName>
    <definedName name="TTT" hidden="1">{"CAJA_SET96",#N/A,FALSE,"CAJA3";"ING_CORR_SET96",#N/A,FALSE,"CAJA3";"SUNAT_AD_SET96",#N/A,FALSE,"ADUANAS"}</definedName>
    <definedName name="vddtytjji" hidden="1">{"CAJA_SET96",#N/A,FALSE,"CAJA3";"ING_CORR_SET96",#N/A,FALSE,"CAJA3";"SUNAT_AD_SET96",#N/A,FALSE,"ADUANAS"}</definedName>
    <definedName name="wrn.Briefing._.Tables." hidden="1">{#N/A,#N/A,TRUE,"Tab_1 Economic Ind.";#N/A,#N/A,TRUE,"Tab_2  Public Sector Op.";#N/A,#N/A,TRUE,"Tab_3";#N/A,#N/A,TRUE,"Tab_4 Monetary";#N/A,#N/A,TRUE,"Tab_5 Medium-Term Outlook";#N/A,#N/A,TRUE,"Tab_6";#N/A,#N/A,TRUE,"Tab_7 Indicators of Ext. Vul."}</definedName>
    <definedName name="wrn.CAJA_AGO96." hidden="1">{"SUNAT_AD_AGO96",#N/A,FALSE,"ADUANAS";"CAJA_AGO96",#N/A,FALSE,"CAJA3";"ING_CORR_AGO96",#N/A,FALSE,"CAJA3"}</definedName>
    <definedName name="wrn.CAJA_SET96." hidden="1">{"CAJA_SET96",#N/A,FALSE,"CAJA3";"ING_CORR_SET96",#N/A,FALSE,"CAJA3";"SUNAT_AD_SET96",#N/A,FALSE,"ADUANAS"}</definedName>
    <definedName name="WTESD" hidden="1">{"CAJA_SET96",#N/A,FALSE,"CAJA3";"ING_CORR_SET96",#N/A,FALSE,"CAJA3";"SUNAT_AD_SET96",#N/A,FALSE,"ADUANAS"}</definedName>
    <definedName name="xini">[3]BD!$C$59</definedName>
    <definedName name="xj">[3]BD!$D$3:$D$54</definedName>
    <definedName name="YTJYTR" hidden="1">{"CAJA_SET96",#N/A,FALSE,"CAJA3";"ING_CORR_SET96",#N/A,FALSE,"CAJA3";"SUNAT_AD_SET96",#N/A,FALSE,"ADUANAS"}</definedName>
    <definedName name="yu" hidden="1">#REF!</definedName>
    <definedName name="zxs" hidden="1">{"CAJA_SET96",#N/A,FALSE,"CAJA3";"ING_CORR_SET96",#N/A,FALSE,"CAJA3";"SUNAT_AD_SET96",#N/A,FALSE,"ADUANAS"}</definedName>
  </definedNames>
  <calcPr calcId="171027"/>
  <extLst>
    <ext xmlns:x15="http://schemas.microsoft.com/office/spreadsheetml/2010/11/main" uri="{FCE2AD5D-F65C-4FA6-A056-5C36A1767C68}">
      <x15:dataModel>
        <x15:modelTables>
          <x15:modelTable id="Range" name="Range" connection="WorksheetConnection_Sheet1!$A$2:$D$6"/>
        </x15:modelTables>
      </x15:dataModel>
    </ext>
  </extLst>
</workbook>
</file>

<file path=xl/calcChain.xml><?xml version="1.0" encoding="utf-8"?>
<calcChain xmlns="http://schemas.openxmlformats.org/spreadsheetml/2006/main">
  <c r="N38" i="9" l="1"/>
  <c r="O38" i="9"/>
  <c r="P38" i="9"/>
  <c r="G38" i="9"/>
  <c r="I38" i="9"/>
  <c r="M38" i="9"/>
  <c r="J38" i="9"/>
  <c r="K38" i="9"/>
  <c r="L38" i="9"/>
  <c r="B39" i="9" l="1"/>
  <c r="E39" i="9"/>
  <c r="D39" i="9"/>
  <c r="F39" i="9"/>
  <c r="C39" i="9"/>
  <c r="A39" i="9"/>
  <c r="L25" i="9"/>
  <c r="P25" i="9"/>
  <c r="O77" i="10" l="1"/>
  <c r="N77" i="10"/>
  <c r="K77" i="10"/>
  <c r="J77" i="10"/>
  <c r="M77" i="10"/>
  <c r="L77" i="10"/>
  <c r="B74" i="10" l="1"/>
  <c r="C74" i="10"/>
  <c r="D74" i="10"/>
  <c r="A74" i="10"/>
  <c r="A72" i="10"/>
  <c r="B72" i="10"/>
  <c r="C72" i="10"/>
  <c r="D72" i="10"/>
  <c r="E72" i="10"/>
  <c r="F72" i="10"/>
  <c r="G72" i="10"/>
  <c r="H72" i="10"/>
  <c r="I72" i="10"/>
  <c r="J72" i="10"/>
  <c r="K72" i="10"/>
  <c r="C70" i="10"/>
  <c r="D70" i="10"/>
  <c r="E70" i="10"/>
  <c r="F70" i="10"/>
  <c r="G70" i="10"/>
  <c r="H70" i="10"/>
  <c r="I70" i="10"/>
  <c r="J70" i="10"/>
  <c r="K70" i="10"/>
  <c r="L70" i="10"/>
  <c r="M70" i="10"/>
  <c r="N70" i="10"/>
  <c r="O70" i="10"/>
  <c r="B70" i="10"/>
  <c r="A70" i="10"/>
  <c r="C68" i="10"/>
  <c r="D68" i="10"/>
  <c r="E68" i="10"/>
  <c r="F68" i="10"/>
  <c r="G68" i="10"/>
  <c r="H68" i="10"/>
  <c r="I68" i="10"/>
  <c r="J68" i="10"/>
  <c r="K68" i="10"/>
  <c r="L68" i="10"/>
  <c r="M68" i="10"/>
  <c r="B68" i="10"/>
  <c r="A68" i="10"/>
  <c r="A64" i="10"/>
  <c r="B64" i="10"/>
  <c r="C64" i="10"/>
  <c r="D64" i="10"/>
  <c r="E64" i="10"/>
  <c r="F64" i="10"/>
  <c r="G64" i="10"/>
  <c r="H64" i="10"/>
  <c r="I64" i="10"/>
  <c r="J64" i="10"/>
  <c r="K64" i="10"/>
  <c r="L64" i="10"/>
  <c r="M64" i="10"/>
  <c r="N64" i="10"/>
  <c r="A65" i="10"/>
  <c r="B65" i="10"/>
  <c r="C65" i="10"/>
  <c r="D65" i="10"/>
  <c r="E65" i="10"/>
  <c r="F65" i="10"/>
  <c r="G65" i="10"/>
  <c r="H65" i="10"/>
  <c r="I65" i="10"/>
  <c r="J65" i="10"/>
  <c r="K65" i="10"/>
  <c r="L65" i="10"/>
  <c r="M65" i="10"/>
  <c r="N65" i="10"/>
  <c r="A66" i="10"/>
  <c r="B66" i="10"/>
  <c r="C66" i="10"/>
  <c r="D66" i="10"/>
  <c r="E66" i="10"/>
  <c r="F66" i="10"/>
  <c r="G66" i="10"/>
  <c r="H66" i="10"/>
  <c r="I66" i="10"/>
  <c r="J66" i="10"/>
  <c r="K66" i="10"/>
  <c r="L66" i="10"/>
  <c r="M66" i="10"/>
  <c r="N66" i="10"/>
  <c r="A61" i="10"/>
  <c r="B61" i="10"/>
  <c r="C61" i="10"/>
  <c r="D61" i="10"/>
  <c r="E61" i="10"/>
  <c r="F61" i="10"/>
  <c r="G61" i="10"/>
  <c r="H61" i="10"/>
  <c r="I61" i="10"/>
  <c r="J61" i="10"/>
  <c r="K61" i="10"/>
  <c r="L61" i="10"/>
  <c r="M61" i="10"/>
  <c r="N61" i="10"/>
  <c r="O61" i="10"/>
  <c r="A62" i="10"/>
  <c r="B62" i="10"/>
  <c r="C62" i="10"/>
  <c r="D62" i="10"/>
  <c r="E62" i="10"/>
  <c r="F62" i="10"/>
  <c r="G62" i="10"/>
  <c r="H62" i="10"/>
  <c r="I62" i="10"/>
  <c r="J62" i="10"/>
  <c r="K62" i="10"/>
  <c r="L62" i="10"/>
  <c r="M62" i="10"/>
  <c r="N62" i="10"/>
  <c r="O62" i="10"/>
  <c r="A84" i="10" l="1"/>
  <c r="B84" i="10"/>
  <c r="C84" i="10"/>
  <c r="D84" i="10"/>
  <c r="D83" i="10"/>
  <c r="A83" i="10"/>
  <c r="B83" i="10"/>
  <c r="C83" i="10"/>
  <c r="A82" i="10"/>
  <c r="B82" i="10"/>
  <c r="C82" i="10"/>
  <c r="D82" i="10"/>
  <c r="C81" i="10"/>
  <c r="D81" i="10"/>
  <c r="B81" i="10"/>
  <c r="A81" i="10"/>
  <c r="D80" i="10"/>
  <c r="C80" i="10"/>
  <c r="B80" i="10"/>
  <c r="A80" i="10"/>
  <c r="G77" i="10"/>
  <c r="F77" i="10"/>
  <c r="E77" i="10"/>
  <c r="D77" i="10"/>
  <c r="C77" i="10"/>
  <c r="B77" i="10"/>
  <c r="C60" i="10"/>
  <c r="D60" i="10"/>
  <c r="E60" i="10"/>
  <c r="F60" i="10"/>
  <c r="G60" i="10"/>
  <c r="H60" i="10"/>
  <c r="I60" i="10"/>
  <c r="J60" i="10"/>
  <c r="K60" i="10"/>
  <c r="L60" i="10"/>
  <c r="M60" i="10"/>
  <c r="N60" i="10"/>
  <c r="O60" i="10"/>
  <c r="B60" i="10"/>
  <c r="A60" i="10"/>
  <c r="B41" i="9" l="1"/>
  <c r="E41" i="9"/>
  <c r="G41" i="9"/>
  <c r="I41" i="9"/>
  <c r="C41" i="9"/>
  <c r="K41" i="9"/>
  <c r="L41" i="9"/>
  <c r="M41" i="9"/>
  <c r="H41" i="9"/>
  <c r="J41" i="9"/>
  <c r="N41" i="9"/>
  <c r="F41" i="9"/>
  <c r="D41" i="9"/>
  <c r="A41" i="9"/>
  <c r="U384" i="7" l="1"/>
  <c r="T384" i="7"/>
  <c r="X386" i="7"/>
  <c r="W386" i="7"/>
  <c r="V386" i="7"/>
  <c r="T386" i="7"/>
  <c r="U386" i="7"/>
  <c r="S386" i="7"/>
  <c r="R386" i="7"/>
  <c r="Q386" i="7"/>
  <c r="P386" i="7"/>
  <c r="O386" i="7"/>
  <c r="N386" i="7"/>
  <c r="M386" i="7"/>
  <c r="L386" i="7"/>
  <c r="K386" i="7"/>
  <c r="J386" i="7"/>
  <c r="I386" i="7"/>
  <c r="H386" i="7"/>
  <c r="G386" i="7"/>
  <c r="F386" i="7"/>
  <c r="E386" i="7"/>
  <c r="D386" i="7"/>
  <c r="C386" i="7"/>
  <c r="B386" i="7"/>
  <c r="A386" i="7"/>
  <c r="X384" i="7"/>
  <c r="W384" i="7"/>
  <c r="V384" i="7"/>
  <c r="S384" i="7"/>
  <c r="R384" i="7"/>
  <c r="Q384" i="7"/>
  <c r="P384" i="7"/>
  <c r="O384" i="7"/>
  <c r="N384" i="7"/>
  <c r="M384" i="7"/>
  <c r="L384" i="7"/>
  <c r="K384" i="7"/>
  <c r="J384" i="7"/>
  <c r="I384" i="7"/>
  <c r="H384" i="7"/>
  <c r="G384" i="7"/>
  <c r="F384" i="7"/>
  <c r="D384" i="7"/>
  <c r="C384" i="7"/>
  <c r="E384" i="7"/>
  <c r="B384" i="7"/>
  <c r="A384" i="7"/>
  <c r="X382" i="7"/>
  <c r="W382" i="7"/>
  <c r="V382" i="7"/>
  <c r="U382" i="7"/>
  <c r="S382" i="7"/>
  <c r="R382" i="7"/>
  <c r="T382" i="7"/>
  <c r="Q382" i="7"/>
  <c r="P382" i="7"/>
  <c r="O382" i="7"/>
  <c r="N382" i="7"/>
  <c r="M382" i="7"/>
  <c r="L382" i="7"/>
  <c r="K382" i="7"/>
  <c r="I382" i="7"/>
  <c r="J382" i="7"/>
  <c r="H382" i="7"/>
  <c r="F382" i="7"/>
  <c r="G382" i="7"/>
  <c r="E382" i="7"/>
  <c r="D382" i="7"/>
  <c r="C382" i="7"/>
  <c r="B382" i="7"/>
  <c r="A382" i="7"/>
  <c r="A380" i="7"/>
  <c r="X380" i="7"/>
  <c r="W380" i="7"/>
  <c r="V380" i="7"/>
  <c r="U380" i="7"/>
  <c r="T380" i="7"/>
  <c r="S380" i="7"/>
  <c r="Q380" i="7"/>
  <c r="P380" i="7"/>
  <c r="O380" i="7"/>
  <c r="N380" i="7"/>
  <c r="M380" i="7"/>
  <c r="L380" i="7"/>
  <c r="K380" i="7"/>
  <c r="J380" i="7"/>
  <c r="R380" i="7"/>
  <c r="I380" i="7"/>
  <c r="G380" i="7"/>
  <c r="H380" i="7"/>
  <c r="D380" i="7"/>
  <c r="C380" i="7"/>
  <c r="E380" i="7"/>
  <c r="F380" i="7"/>
  <c r="B380" i="7"/>
  <c r="W378" i="7"/>
  <c r="J378" i="7"/>
  <c r="V378" i="7"/>
  <c r="H378" i="7"/>
  <c r="G378" i="7"/>
  <c r="X378" i="7"/>
  <c r="R378" i="7"/>
  <c r="L378" i="7"/>
  <c r="Q378" i="7"/>
  <c r="P378" i="7"/>
  <c r="O378" i="7"/>
  <c r="N378" i="7"/>
  <c r="I378" i="7"/>
  <c r="M378" i="7"/>
  <c r="K378" i="7"/>
  <c r="C378" i="7"/>
  <c r="E378" i="7"/>
  <c r="S378" i="7"/>
  <c r="T378" i="7"/>
  <c r="D378" i="7"/>
  <c r="U378" i="7"/>
  <c r="B378" i="7"/>
  <c r="F378" i="7"/>
  <c r="A378" i="7"/>
  <c r="X376" i="7"/>
  <c r="W376" i="7"/>
  <c r="V376" i="7"/>
  <c r="S376" i="7"/>
  <c r="R376" i="7"/>
  <c r="Q376" i="7"/>
  <c r="P376" i="7"/>
  <c r="O376" i="7"/>
  <c r="N376" i="7"/>
  <c r="M376" i="7"/>
  <c r="L376" i="7"/>
  <c r="K376" i="7"/>
  <c r="J376" i="7"/>
  <c r="T376" i="7"/>
  <c r="U376" i="7"/>
  <c r="I376" i="7"/>
  <c r="H376" i="7"/>
  <c r="G376" i="7"/>
  <c r="F376" i="7"/>
  <c r="E376" i="7"/>
  <c r="D376" i="7"/>
  <c r="C376" i="7"/>
  <c r="B376" i="7"/>
  <c r="A376" i="7"/>
  <c r="A374" i="7"/>
  <c r="X374" i="7"/>
  <c r="W374" i="7"/>
  <c r="T374" i="7"/>
  <c r="S374" i="7"/>
  <c r="R374" i="7"/>
  <c r="Q374" i="7"/>
  <c r="P374" i="7"/>
  <c r="O374" i="7"/>
  <c r="N374" i="7"/>
  <c r="M374" i="7"/>
  <c r="L374" i="7"/>
  <c r="U374" i="7"/>
  <c r="K374" i="7"/>
  <c r="V374" i="7"/>
  <c r="I374" i="7"/>
  <c r="J374" i="7"/>
  <c r="G374" i="7"/>
  <c r="F374" i="7"/>
  <c r="H374" i="7"/>
  <c r="E374" i="7"/>
  <c r="D374" i="7"/>
  <c r="C374" i="7"/>
  <c r="B374" i="7"/>
  <c r="A372" i="7"/>
  <c r="X372" i="7"/>
  <c r="W372" i="7"/>
  <c r="V372" i="7"/>
  <c r="U372" i="7"/>
  <c r="T372" i="7"/>
  <c r="S372" i="7"/>
  <c r="R372" i="7"/>
  <c r="Q372" i="7"/>
  <c r="P372" i="7"/>
  <c r="N372" i="7"/>
  <c r="M372" i="7"/>
  <c r="O372" i="7"/>
  <c r="L372" i="7"/>
  <c r="K372" i="7"/>
  <c r="I372" i="7"/>
  <c r="H372" i="7"/>
  <c r="G372" i="7"/>
  <c r="J372" i="7"/>
  <c r="D372" i="7"/>
  <c r="E372" i="7"/>
  <c r="F372" i="7"/>
  <c r="C372" i="7"/>
  <c r="B372" i="7"/>
  <c r="X370" i="7"/>
  <c r="V370" i="7"/>
  <c r="U370" i="7"/>
  <c r="T370" i="7"/>
  <c r="S370" i="7"/>
  <c r="W370" i="7"/>
  <c r="O370" i="7"/>
  <c r="K370" i="7"/>
  <c r="N370" i="7"/>
  <c r="R370" i="7"/>
  <c r="J370" i="7"/>
  <c r="P370" i="7"/>
  <c r="I370" i="7"/>
  <c r="Q370" i="7"/>
  <c r="L370" i="7"/>
  <c r="M370" i="7"/>
  <c r="H370" i="7"/>
  <c r="F370" i="7"/>
  <c r="D370" i="7"/>
  <c r="E370" i="7"/>
  <c r="G370" i="7"/>
  <c r="C370" i="7"/>
  <c r="B370" i="7"/>
  <c r="A370" i="7"/>
  <c r="L368" i="7"/>
  <c r="S368" i="7"/>
  <c r="N368" i="7"/>
  <c r="X368" i="7"/>
  <c r="Q368" i="7"/>
  <c r="J368" i="7"/>
  <c r="P368" i="7"/>
  <c r="W368" i="7"/>
  <c r="V368" i="7"/>
  <c r="U368" i="7"/>
  <c r="T368" i="7"/>
  <c r="O368" i="7"/>
  <c r="M368" i="7"/>
  <c r="K368" i="7"/>
  <c r="R368" i="7"/>
  <c r="I368" i="7"/>
  <c r="F368" i="7"/>
  <c r="D368" i="7"/>
  <c r="E368" i="7"/>
  <c r="H368" i="7"/>
  <c r="G368" i="7"/>
  <c r="B368" i="7"/>
  <c r="C368" i="7"/>
  <c r="A368" i="7"/>
  <c r="X366" i="7"/>
  <c r="V366" i="7"/>
  <c r="U366" i="7"/>
  <c r="W366" i="7"/>
  <c r="T366" i="7"/>
  <c r="S366" i="7"/>
  <c r="R366" i="7"/>
  <c r="Q366" i="7"/>
  <c r="P366" i="7"/>
  <c r="O366" i="7"/>
  <c r="N366" i="7"/>
  <c r="M366" i="7"/>
  <c r="L366" i="7"/>
  <c r="K366" i="7"/>
  <c r="J366" i="7"/>
  <c r="H366" i="7"/>
  <c r="I366" i="7"/>
  <c r="G366" i="7"/>
  <c r="E366" i="7"/>
  <c r="F366" i="7"/>
  <c r="D366" i="7"/>
  <c r="C366" i="7"/>
  <c r="B366" i="7"/>
  <c r="A366" i="7"/>
  <c r="A360" i="7"/>
  <c r="A362" i="7"/>
  <c r="A364" i="7"/>
  <c r="X364" i="7"/>
  <c r="W364" i="7"/>
  <c r="V364" i="7"/>
  <c r="S364" i="7"/>
  <c r="R364" i="7"/>
  <c r="Q364" i="7"/>
  <c r="P364" i="7"/>
  <c r="O364" i="7"/>
  <c r="N364" i="7"/>
  <c r="M364" i="7"/>
  <c r="L364" i="7"/>
  <c r="K364" i="7"/>
  <c r="J364" i="7"/>
  <c r="T364" i="7"/>
  <c r="U364" i="7"/>
  <c r="G364" i="7"/>
  <c r="I364" i="7"/>
  <c r="H364" i="7"/>
  <c r="F364" i="7"/>
  <c r="E364" i="7"/>
  <c r="D364" i="7"/>
  <c r="C364" i="7"/>
  <c r="B364" i="7"/>
  <c r="X362" i="7"/>
  <c r="W362" i="7"/>
  <c r="T362" i="7"/>
  <c r="S362" i="7"/>
  <c r="R362" i="7"/>
  <c r="Q362" i="7"/>
  <c r="P362" i="7"/>
  <c r="O362" i="7"/>
  <c r="N362" i="7"/>
  <c r="M362" i="7"/>
  <c r="L362" i="7"/>
  <c r="U362" i="7"/>
  <c r="J362" i="7"/>
  <c r="K362" i="7"/>
  <c r="V362" i="7"/>
  <c r="I362" i="7"/>
  <c r="F362" i="7"/>
  <c r="H362" i="7"/>
  <c r="E362" i="7"/>
  <c r="G362" i="7"/>
  <c r="D362" i="7"/>
  <c r="C362" i="7"/>
  <c r="B362" i="7"/>
  <c r="V360" i="7"/>
  <c r="U360" i="7"/>
  <c r="T360" i="7"/>
  <c r="S360" i="7"/>
  <c r="W360" i="7"/>
  <c r="X360" i="7"/>
  <c r="L360" i="7"/>
  <c r="J360" i="7"/>
  <c r="O360" i="7"/>
  <c r="R360" i="7"/>
  <c r="Q360" i="7"/>
  <c r="M360" i="7"/>
  <c r="P360" i="7"/>
  <c r="I360" i="7"/>
  <c r="K360" i="7"/>
  <c r="N360" i="7"/>
  <c r="H360" i="7"/>
  <c r="E360" i="7"/>
  <c r="D360" i="7"/>
  <c r="F360" i="7"/>
  <c r="G360" i="7"/>
  <c r="C360" i="7"/>
  <c r="B360" i="7"/>
  <c r="J357" i="7"/>
  <c r="R358" i="7"/>
  <c r="T358" i="7"/>
  <c r="P358" i="7"/>
  <c r="H358" i="7"/>
  <c r="L358" i="7"/>
  <c r="E358" i="7"/>
  <c r="U358" i="7"/>
  <c r="O358" i="7"/>
  <c r="F358" i="7"/>
  <c r="I358" i="7"/>
  <c r="K358" i="7"/>
  <c r="D358" i="7"/>
  <c r="J358" i="7"/>
  <c r="B358" i="7"/>
  <c r="N358" i="7"/>
  <c r="G358" i="7"/>
  <c r="V358" i="7"/>
  <c r="C358" i="7"/>
  <c r="S358" i="7"/>
  <c r="W358" i="7"/>
  <c r="Q358" i="7"/>
  <c r="X358" i="7"/>
  <c r="M358" i="7"/>
  <c r="R357" i="7"/>
  <c r="T357" i="7"/>
  <c r="P357" i="7"/>
  <c r="H357" i="7"/>
  <c r="L357" i="7"/>
  <c r="E357" i="7"/>
  <c r="U357" i="7"/>
  <c r="O357" i="7"/>
  <c r="F357" i="7"/>
  <c r="I357" i="7"/>
  <c r="K357" i="7"/>
  <c r="D357" i="7"/>
  <c r="B357" i="7"/>
  <c r="N357" i="7"/>
  <c r="G357" i="7"/>
  <c r="V357" i="7"/>
  <c r="C357" i="7"/>
  <c r="S357" i="7"/>
  <c r="W357" i="7"/>
  <c r="Q357" i="7"/>
  <c r="X357" i="7"/>
  <c r="M357" i="7"/>
  <c r="A358" i="7"/>
  <c r="A355" i="7"/>
  <c r="A353" i="7"/>
  <c r="B355" i="7"/>
  <c r="C355" i="7"/>
  <c r="D355" i="7"/>
  <c r="E355" i="7"/>
  <c r="F355" i="7"/>
  <c r="P355" i="7"/>
  <c r="G355" i="7"/>
  <c r="H355" i="7"/>
  <c r="I355" i="7"/>
  <c r="J355" i="7"/>
  <c r="K355" i="7"/>
  <c r="L355" i="7"/>
  <c r="M355" i="7"/>
  <c r="N355" i="7"/>
  <c r="O355" i="7"/>
  <c r="Q355" i="7"/>
  <c r="S355" i="7"/>
  <c r="R355" i="7"/>
  <c r="T355" i="7"/>
  <c r="U355" i="7"/>
  <c r="V355" i="7"/>
  <c r="W355" i="7"/>
  <c r="X355" i="7"/>
  <c r="X353" i="7"/>
  <c r="W353" i="7"/>
  <c r="V353" i="7"/>
  <c r="U353" i="7"/>
  <c r="T353" i="7"/>
  <c r="S353" i="7"/>
  <c r="Q353" i="7"/>
  <c r="P353" i="7"/>
  <c r="O353" i="7"/>
  <c r="N353" i="7"/>
  <c r="M353" i="7"/>
  <c r="L353" i="7"/>
  <c r="K353" i="7"/>
  <c r="J353" i="7"/>
  <c r="I353" i="7"/>
  <c r="H353" i="7"/>
  <c r="G353" i="7"/>
  <c r="R353" i="7"/>
  <c r="F353" i="7"/>
  <c r="E353" i="7"/>
  <c r="D353" i="7"/>
  <c r="C353" i="7"/>
  <c r="B353" i="7"/>
  <c r="A351" i="7"/>
  <c r="B351" i="7"/>
  <c r="D351" i="7"/>
  <c r="C351" i="7"/>
  <c r="E351" i="7"/>
  <c r="F351" i="7"/>
  <c r="G351" i="7"/>
  <c r="H351" i="7"/>
  <c r="I351" i="7"/>
  <c r="J351" i="7"/>
  <c r="K351" i="7"/>
  <c r="L351" i="7"/>
  <c r="M351" i="7"/>
  <c r="N351" i="7"/>
  <c r="O351" i="7"/>
  <c r="P351" i="7"/>
  <c r="Q351" i="7"/>
  <c r="R351" i="7"/>
  <c r="T351" i="7"/>
  <c r="S351" i="7"/>
  <c r="U351" i="7"/>
  <c r="V351" i="7"/>
  <c r="W351" i="7"/>
  <c r="X351" i="7"/>
  <c r="A349" i="7"/>
  <c r="F349" i="7"/>
  <c r="B349" i="7"/>
  <c r="C349" i="7"/>
  <c r="D349" i="7"/>
  <c r="E349" i="7"/>
  <c r="H349" i="7"/>
  <c r="J349" i="7"/>
  <c r="I349" i="7"/>
  <c r="G349" i="7"/>
  <c r="S349" i="7"/>
  <c r="K349" i="7"/>
  <c r="L349" i="7"/>
  <c r="M349" i="7"/>
  <c r="N349" i="7"/>
  <c r="O349" i="7"/>
  <c r="P349" i="7"/>
  <c r="Q349" i="7"/>
  <c r="R349" i="7"/>
  <c r="T349" i="7"/>
  <c r="U349" i="7"/>
  <c r="V349" i="7"/>
  <c r="W349" i="7"/>
  <c r="X349" i="7"/>
  <c r="A347" i="7"/>
  <c r="W347" i="7"/>
  <c r="J347" i="7"/>
  <c r="K347" i="7"/>
  <c r="V347" i="7"/>
  <c r="X347" i="7"/>
  <c r="G347" i="7"/>
  <c r="R347" i="7"/>
  <c r="Q347" i="7"/>
  <c r="P347" i="7"/>
  <c r="O347" i="7"/>
  <c r="L347" i="7"/>
  <c r="I347" i="7"/>
  <c r="N347" i="7"/>
  <c r="H347" i="7"/>
  <c r="M347" i="7"/>
  <c r="F347" i="7"/>
  <c r="B347" i="7"/>
  <c r="S347" i="7"/>
  <c r="T347" i="7"/>
  <c r="D347" i="7"/>
  <c r="U347" i="7"/>
  <c r="C347" i="7"/>
  <c r="E347" i="7"/>
  <c r="A345" i="7"/>
  <c r="X345" i="7"/>
  <c r="W345" i="7"/>
  <c r="V345" i="7"/>
  <c r="U345" i="7"/>
  <c r="T345" i="7"/>
  <c r="S345" i="7"/>
  <c r="R345" i="7"/>
  <c r="Q345" i="7"/>
  <c r="P345" i="7"/>
  <c r="O345" i="7"/>
  <c r="N345" i="7"/>
  <c r="M345" i="7"/>
  <c r="L345" i="7"/>
  <c r="K345" i="7"/>
  <c r="J345" i="7"/>
  <c r="H345" i="7"/>
  <c r="I345" i="7"/>
  <c r="G345" i="7"/>
  <c r="F345" i="7"/>
  <c r="E345" i="7"/>
  <c r="D345" i="7"/>
  <c r="C345" i="7"/>
  <c r="B345" i="7"/>
  <c r="A343" i="7"/>
  <c r="X343" i="7"/>
  <c r="V343" i="7"/>
  <c r="W343" i="7"/>
  <c r="U343" i="7"/>
  <c r="T343" i="7"/>
  <c r="R343" i="7"/>
  <c r="Q343" i="7"/>
  <c r="P343" i="7"/>
  <c r="O343" i="7"/>
  <c r="N343" i="7"/>
  <c r="M343" i="7"/>
  <c r="L343" i="7"/>
  <c r="K343" i="7"/>
  <c r="J343" i="7"/>
  <c r="S343" i="7"/>
  <c r="I343" i="7"/>
  <c r="G343" i="7"/>
  <c r="H343" i="7"/>
  <c r="F343" i="7"/>
  <c r="E343" i="7"/>
  <c r="D343" i="7"/>
  <c r="C343" i="7"/>
  <c r="B343" i="7"/>
  <c r="A341" i="7"/>
  <c r="B341" i="7"/>
  <c r="C341" i="7"/>
  <c r="E341" i="7"/>
  <c r="D341" i="7"/>
  <c r="G341" i="7"/>
  <c r="I341" i="7"/>
  <c r="F341" i="7"/>
  <c r="H341" i="7"/>
  <c r="J341" i="7"/>
  <c r="V341" i="7"/>
  <c r="U341" i="7"/>
  <c r="K341" i="7"/>
  <c r="L341" i="7"/>
  <c r="M341" i="7"/>
  <c r="N341" i="7"/>
  <c r="O341" i="7"/>
  <c r="P341" i="7"/>
  <c r="Q341" i="7"/>
  <c r="R341" i="7"/>
  <c r="S341" i="7"/>
  <c r="T341" i="7"/>
  <c r="W341" i="7"/>
  <c r="X341" i="7"/>
  <c r="A339" i="7"/>
  <c r="B339" i="7"/>
  <c r="C339" i="7"/>
  <c r="G339" i="7"/>
  <c r="D339" i="7"/>
  <c r="E339" i="7"/>
  <c r="F339" i="7"/>
  <c r="H339" i="7"/>
  <c r="J339" i="7"/>
  <c r="M339" i="7"/>
  <c r="I339" i="7"/>
  <c r="N339" i="7"/>
  <c r="O339" i="7"/>
  <c r="P339" i="7"/>
  <c r="L339" i="7"/>
  <c r="Q339" i="7"/>
  <c r="W339" i="7"/>
  <c r="K339" i="7"/>
  <c r="V339" i="7"/>
  <c r="R339" i="7"/>
  <c r="S339" i="7"/>
  <c r="T339" i="7"/>
  <c r="U339" i="7"/>
  <c r="X339" i="7"/>
  <c r="T337" i="7"/>
  <c r="C337" i="7"/>
  <c r="A337" i="7"/>
  <c r="A335" i="7"/>
  <c r="B337" i="7"/>
  <c r="F337" i="7"/>
  <c r="E337" i="7"/>
  <c r="H337" i="7"/>
  <c r="K337" i="7"/>
  <c r="D337" i="7"/>
  <c r="J337" i="7"/>
  <c r="M337" i="7"/>
  <c r="L337" i="7"/>
  <c r="N337" i="7"/>
  <c r="P337" i="7"/>
  <c r="U337" i="7"/>
  <c r="V337" i="7"/>
  <c r="W337" i="7"/>
  <c r="G337" i="7"/>
  <c r="I337" i="7"/>
  <c r="S337" i="7"/>
  <c r="X337" i="7"/>
  <c r="O337" i="7"/>
  <c r="Q337" i="7"/>
  <c r="R337" i="7"/>
  <c r="B335" i="7"/>
  <c r="C335" i="7"/>
  <c r="D335" i="7"/>
  <c r="E335" i="7"/>
  <c r="F335" i="7"/>
  <c r="G335" i="7"/>
  <c r="H335" i="7"/>
  <c r="R335" i="7"/>
  <c r="I335" i="7"/>
  <c r="J335" i="7"/>
  <c r="K335" i="7"/>
  <c r="L335" i="7"/>
  <c r="M335" i="7"/>
  <c r="N335" i="7"/>
  <c r="O335" i="7"/>
  <c r="P335" i="7"/>
  <c r="Q335" i="7"/>
  <c r="S335" i="7"/>
  <c r="U335" i="7"/>
  <c r="T335" i="7"/>
  <c r="V335" i="7"/>
  <c r="W335" i="7"/>
  <c r="X335" i="7"/>
  <c r="A333" i="7"/>
  <c r="B333" i="7"/>
  <c r="C333" i="7"/>
  <c r="D333" i="7"/>
  <c r="E333" i="7"/>
  <c r="F333" i="7"/>
  <c r="G333" i="7"/>
  <c r="H333" i="7"/>
  <c r="I333" i="7"/>
  <c r="J333" i="7"/>
  <c r="K333" i="7"/>
  <c r="L333" i="7"/>
  <c r="M333" i="7"/>
  <c r="N333" i="7"/>
  <c r="O333" i="7"/>
  <c r="P333" i="7"/>
  <c r="Q333" i="7"/>
  <c r="R333" i="7"/>
  <c r="S333" i="7"/>
  <c r="T333" i="7"/>
  <c r="U333" i="7"/>
  <c r="V333" i="7"/>
  <c r="X333" i="7"/>
  <c r="W333" i="7"/>
  <c r="A331" i="7"/>
  <c r="B331" i="7"/>
  <c r="C331" i="7"/>
  <c r="E331" i="7"/>
  <c r="D331" i="7"/>
  <c r="I331" i="7"/>
  <c r="H331" i="7"/>
  <c r="F331" i="7"/>
  <c r="G331" i="7"/>
  <c r="S331" i="7"/>
  <c r="T331" i="7"/>
  <c r="J331" i="7"/>
  <c r="K331" i="7"/>
  <c r="L331" i="7"/>
  <c r="M331" i="7"/>
  <c r="N331" i="7"/>
  <c r="O331" i="7"/>
  <c r="P331" i="7"/>
  <c r="Q331" i="7"/>
  <c r="R331" i="7"/>
  <c r="V331" i="7"/>
  <c r="U331" i="7"/>
  <c r="W331" i="7"/>
  <c r="X331" i="7"/>
  <c r="A329" i="7"/>
  <c r="B329" i="7"/>
  <c r="C329" i="7"/>
  <c r="G329" i="7"/>
  <c r="D329" i="7"/>
  <c r="E329" i="7"/>
  <c r="F329" i="7"/>
  <c r="H329" i="7"/>
  <c r="J329" i="7"/>
  <c r="I329" i="7"/>
  <c r="L329" i="7"/>
  <c r="M329" i="7"/>
  <c r="N329" i="7"/>
  <c r="O329" i="7"/>
  <c r="K329" i="7"/>
  <c r="P329" i="7"/>
  <c r="Q329" i="7"/>
  <c r="R329" i="7"/>
  <c r="S329" i="7"/>
  <c r="T329" i="7"/>
  <c r="U329" i="7"/>
  <c r="V329" i="7"/>
  <c r="X329" i="7"/>
  <c r="W329" i="7"/>
  <c r="L327" i="7"/>
  <c r="X327" i="7"/>
  <c r="O327" i="7"/>
  <c r="P327" i="7"/>
  <c r="H327" i="7"/>
  <c r="M327" i="7"/>
  <c r="E327" i="7"/>
  <c r="Q327" i="7"/>
  <c r="F327" i="7"/>
  <c r="K327" i="7"/>
  <c r="J327" i="7"/>
  <c r="D327" i="7"/>
  <c r="I327" i="7"/>
  <c r="B327" i="7"/>
  <c r="N327" i="7"/>
  <c r="G327" i="7"/>
  <c r="R327" i="7"/>
  <c r="C327" i="7"/>
  <c r="W327" i="7"/>
  <c r="S327" i="7"/>
  <c r="U327" i="7"/>
  <c r="T327" i="7"/>
  <c r="V327" i="7"/>
  <c r="A327" i="7"/>
  <c r="A324" i="7"/>
  <c r="B324" i="7"/>
  <c r="C324" i="7"/>
  <c r="F324" i="7"/>
  <c r="D324" i="7"/>
  <c r="E324" i="7"/>
  <c r="G324" i="7"/>
  <c r="H324" i="7"/>
  <c r="I324" i="7"/>
  <c r="J324" i="7"/>
  <c r="K324" i="7"/>
  <c r="L324" i="7"/>
  <c r="M324" i="7"/>
  <c r="N324" i="7"/>
  <c r="O324" i="7"/>
  <c r="P324" i="7"/>
  <c r="Q324" i="7"/>
  <c r="R324" i="7"/>
  <c r="E322" i="7"/>
  <c r="A322" i="7"/>
  <c r="B322" i="7"/>
  <c r="H322" i="7"/>
  <c r="D322" i="7"/>
  <c r="C322" i="7"/>
  <c r="F322" i="7"/>
  <c r="J322" i="7"/>
  <c r="I322" i="7"/>
  <c r="G322" i="7"/>
  <c r="R322" i="7"/>
  <c r="K322" i="7"/>
  <c r="L322" i="7"/>
  <c r="M322" i="7"/>
  <c r="N322" i="7"/>
  <c r="O322" i="7"/>
  <c r="P322" i="7"/>
  <c r="Q322" i="7"/>
  <c r="A320" i="7"/>
  <c r="B320" i="7"/>
  <c r="C320" i="7"/>
  <c r="D320" i="7"/>
  <c r="E320" i="7"/>
  <c r="F320" i="7"/>
  <c r="G320" i="7"/>
  <c r="H320" i="7"/>
  <c r="I320" i="7"/>
  <c r="J320" i="7"/>
  <c r="K320" i="7"/>
  <c r="L320" i="7"/>
  <c r="M320" i="7"/>
  <c r="N320" i="7"/>
  <c r="O320" i="7"/>
  <c r="P320" i="7"/>
  <c r="Q320" i="7"/>
  <c r="R320" i="7"/>
  <c r="R318" i="7"/>
  <c r="Q318" i="7"/>
  <c r="P318" i="7"/>
  <c r="O318" i="7"/>
  <c r="N318" i="7"/>
  <c r="M318" i="7"/>
  <c r="L318" i="7"/>
  <c r="K318" i="7"/>
  <c r="J318" i="7"/>
  <c r="I318" i="7"/>
  <c r="H318" i="7"/>
  <c r="G318" i="7"/>
  <c r="F318" i="7"/>
  <c r="E318" i="7"/>
  <c r="D318" i="7"/>
  <c r="C318" i="7"/>
  <c r="B318" i="7"/>
  <c r="A318" i="7"/>
  <c r="A316" i="7"/>
  <c r="G316" i="7"/>
  <c r="E316" i="7"/>
  <c r="B316" i="7"/>
  <c r="F316" i="7"/>
  <c r="D316" i="7"/>
  <c r="I316" i="7"/>
  <c r="M316" i="7"/>
  <c r="N316" i="7"/>
  <c r="O316" i="7"/>
  <c r="P316" i="7"/>
  <c r="H316" i="7"/>
  <c r="Q316" i="7"/>
  <c r="L316" i="7"/>
  <c r="R316" i="7"/>
  <c r="J316" i="7"/>
  <c r="C316" i="7"/>
  <c r="K316" i="7"/>
  <c r="A314" i="7"/>
  <c r="W314" i="7"/>
  <c r="V314" i="7"/>
  <c r="S314" i="7"/>
  <c r="R314" i="7"/>
  <c r="Q314" i="7"/>
  <c r="P314" i="7"/>
  <c r="O314" i="7"/>
  <c r="N314" i="7"/>
  <c r="M314" i="7"/>
  <c r="L314" i="7"/>
  <c r="K314" i="7"/>
  <c r="J314" i="7"/>
  <c r="U314" i="7"/>
  <c r="T314" i="7"/>
  <c r="I314" i="7"/>
  <c r="H314" i="7"/>
  <c r="G314" i="7"/>
  <c r="F314" i="7"/>
  <c r="E314" i="7"/>
  <c r="D314" i="7"/>
  <c r="C314" i="7"/>
  <c r="B314" i="7"/>
  <c r="A312" i="7"/>
  <c r="B312" i="7"/>
  <c r="F312" i="7"/>
  <c r="C312" i="7"/>
  <c r="D312" i="7"/>
  <c r="E312" i="7"/>
  <c r="I312" i="7"/>
  <c r="G312" i="7"/>
  <c r="H312" i="7"/>
  <c r="J312" i="7"/>
  <c r="K312" i="7"/>
  <c r="V312" i="7"/>
  <c r="U312" i="7"/>
  <c r="L312" i="7"/>
  <c r="M312" i="7"/>
  <c r="N312" i="7"/>
  <c r="O312" i="7"/>
  <c r="P312" i="7"/>
  <c r="Q312" i="7"/>
  <c r="R312" i="7"/>
  <c r="S312" i="7"/>
  <c r="T312" i="7"/>
  <c r="W312" i="7"/>
  <c r="A310" i="7"/>
  <c r="B310" i="7"/>
  <c r="F310" i="7"/>
  <c r="D310" i="7"/>
  <c r="E310" i="7"/>
  <c r="C310" i="7"/>
  <c r="I310" i="7"/>
  <c r="H310" i="7"/>
  <c r="G310" i="7"/>
  <c r="N310" i="7"/>
  <c r="O310" i="7"/>
  <c r="P310" i="7"/>
  <c r="Q310" i="7"/>
  <c r="R310" i="7"/>
  <c r="S310" i="7"/>
  <c r="T310" i="7"/>
  <c r="U310" i="7"/>
  <c r="L310" i="7"/>
  <c r="V310" i="7"/>
  <c r="M310" i="7"/>
  <c r="J310" i="7"/>
  <c r="K310" i="7"/>
  <c r="W310" i="7"/>
  <c r="A308" i="7"/>
  <c r="B308" i="7"/>
  <c r="C308" i="7"/>
  <c r="D308" i="7"/>
  <c r="E308" i="7"/>
  <c r="F308" i="7"/>
  <c r="G308" i="7"/>
  <c r="H308" i="7"/>
  <c r="I308" i="7"/>
  <c r="J308" i="7"/>
  <c r="K308" i="7"/>
  <c r="L308" i="7"/>
  <c r="M308" i="7"/>
  <c r="N308" i="7"/>
  <c r="O308" i="7"/>
  <c r="P308" i="7"/>
  <c r="Q308" i="7"/>
  <c r="R308" i="7"/>
  <c r="S308" i="7"/>
  <c r="T308" i="7"/>
  <c r="U308" i="7"/>
  <c r="V308" i="7"/>
  <c r="W308" i="7"/>
  <c r="A306" i="7"/>
  <c r="B306" i="7"/>
  <c r="C306" i="7"/>
  <c r="D306" i="7"/>
  <c r="E306" i="7"/>
  <c r="F306" i="7"/>
  <c r="G306" i="7"/>
  <c r="H306" i="7"/>
  <c r="I306" i="7"/>
  <c r="J306" i="7"/>
  <c r="K306" i="7"/>
  <c r="L306" i="7"/>
  <c r="M306" i="7"/>
  <c r="N306" i="7"/>
  <c r="O306" i="7"/>
  <c r="P306" i="7"/>
  <c r="Q306" i="7"/>
  <c r="R306" i="7"/>
  <c r="S306" i="7"/>
  <c r="T306" i="7"/>
  <c r="U306" i="7"/>
  <c r="V306" i="7"/>
  <c r="W306" i="7"/>
  <c r="A304" i="7"/>
  <c r="B304" i="7"/>
  <c r="C304" i="7"/>
  <c r="D304" i="7"/>
  <c r="E304" i="7"/>
  <c r="F304" i="7"/>
  <c r="H304" i="7"/>
  <c r="G304" i="7"/>
  <c r="I304" i="7"/>
  <c r="J304" i="7"/>
  <c r="K304" i="7"/>
  <c r="L304" i="7"/>
  <c r="M304" i="7"/>
  <c r="N304" i="7"/>
  <c r="O304" i="7"/>
  <c r="P304" i="7"/>
  <c r="Q304" i="7"/>
  <c r="R304" i="7"/>
  <c r="S304" i="7"/>
  <c r="T304" i="7"/>
  <c r="U304" i="7"/>
  <c r="V304" i="7"/>
  <c r="W304" i="7"/>
  <c r="X304" i="7"/>
  <c r="A302" i="7"/>
  <c r="B302" i="7"/>
  <c r="F302" i="7"/>
  <c r="C302" i="7"/>
  <c r="D302" i="7"/>
  <c r="E302" i="7"/>
  <c r="G302" i="7"/>
  <c r="I302" i="7"/>
  <c r="H302" i="7"/>
  <c r="W302" i="7"/>
  <c r="U302" i="7"/>
  <c r="V302" i="7"/>
  <c r="T302" i="7"/>
  <c r="J302" i="7"/>
  <c r="K302" i="7"/>
  <c r="L302" i="7"/>
  <c r="M302" i="7"/>
  <c r="N302" i="7"/>
  <c r="O302" i="7"/>
  <c r="P302" i="7"/>
  <c r="Q302" i="7"/>
  <c r="R302" i="7"/>
  <c r="S302" i="7"/>
  <c r="X302" i="7"/>
  <c r="A300" i="7"/>
  <c r="L300" i="7"/>
  <c r="J300" i="7"/>
  <c r="W300" i="7"/>
  <c r="M300" i="7"/>
  <c r="I300" i="7"/>
  <c r="N300" i="7"/>
  <c r="G300" i="7"/>
  <c r="O300" i="7"/>
  <c r="P300" i="7"/>
  <c r="E300" i="7"/>
  <c r="Q300" i="7"/>
  <c r="B300" i="7"/>
  <c r="C300" i="7"/>
  <c r="K300" i="7"/>
  <c r="D300" i="7"/>
  <c r="R300" i="7"/>
  <c r="H300" i="7"/>
  <c r="S300" i="7"/>
  <c r="F300" i="7"/>
  <c r="X300" i="7"/>
  <c r="T300" i="7"/>
  <c r="U300" i="7"/>
  <c r="V300" i="7"/>
  <c r="A298" i="7"/>
  <c r="B298" i="7"/>
  <c r="C298" i="7"/>
  <c r="D298" i="7"/>
  <c r="E298" i="7"/>
  <c r="F298" i="7"/>
  <c r="G298" i="7"/>
  <c r="H298" i="7"/>
  <c r="I298" i="7"/>
  <c r="J298" i="7"/>
  <c r="K298" i="7"/>
  <c r="L298" i="7"/>
  <c r="M298" i="7"/>
  <c r="N298" i="7"/>
  <c r="O298" i="7"/>
  <c r="P298" i="7"/>
  <c r="Q298" i="7"/>
  <c r="R298" i="7"/>
  <c r="S298" i="7"/>
  <c r="T298" i="7"/>
  <c r="U298" i="7"/>
  <c r="V298" i="7"/>
  <c r="W298" i="7"/>
  <c r="X298" i="7"/>
  <c r="A296" i="7"/>
  <c r="C296" i="7"/>
  <c r="D296" i="7"/>
  <c r="E296" i="7"/>
  <c r="F296" i="7"/>
  <c r="G296" i="7"/>
  <c r="H296" i="7"/>
  <c r="I296" i="7"/>
  <c r="J296" i="7"/>
  <c r="K296" i="7"/>
  <c r="L296" i="7"/>
  <c r="M296" i="7"/>
  <c r="N296" i="7"/>
  <c r="O296" i="7"/>
  <c r="P296" i="7"/>
  <c r="Q296" i="7"/>
  <c r="R296" i="7"/>
  <c r="S296" i="7"/>
  <c r="T296" i="7"/>
  <c r="U296" i="7"/>
  <c r="V296" i="7"/>
  <c r="W296" i="7"/>
  <c r="X296" i="7"/>
  <c r="B296" i="7"/>
  <c r="A294" i="7"/>
  <c r="B294" i="7"/>
  <c r="C294" i="7"/>
  <c r="D294" i="7"/>
  <c r="E294" i="7"/>
  <c r="F294" i="7"/>
  <c r="O294" i="7"/>
  <c r="G294" i="7"/>
  <c r="H294" i="7"/>
  <c r="I294" i="7"/>
  <c r="J294" i="7"/>
  <c r="K294" i="7"/>
  <c r="L294" i="7"/>
  <c r="M294" i="7"/>
  <c r="N294" i="7"/>
  <c r="P294" i="7"/>
  <c r="Q294" i="7"/>
  <c r="R294" i="7"/>
  <c r="A292" i="7"/>
  <c r="E292" i="7"/>
  <c r="B292" i="7"/>
  <c r="D292" i="7"/>
  <c r="C292" i="7"/>
  <c r="F292" i="7"/>
  <c r="G292" i="7"/>
  <c r="P292" i="7"/>
  <c r="H292" i="7"/>
  <c r="I292" i="7"/>
  <c r="J292" i="7"/>
  <c r="K292" i="7"/>
  <c r="L292" i="7"/>
  <c r="M292" i="7"/>
  <c r="N292" i="7"/>
  <c r="O292" i="7"/>
  <c r="R292" i="7"/>
  <c r="Q292" i="7"/>
  <c r="A290" i="7"/>
  <c r="B290" i="7"/>
  <c r="C290" i="7"/>
  <c r="D290" i="7"/>
  <c r="E290" i="7"/>
  <c r="F290" i="7"/>
  <c r="G290" i="7"/>
  <c r="H290" i="7"/>
  <c r="I290" i="7"/>
  <c r="J290" i="7"/>
  <c r="K290" i="7"/>
  <c r="L290" i="7"/>
  <c r="M290" i="7"/>
  <c r="N290" i="7"/>
  <c r="O290" i="7"/>
  <c r="P290" i="7"/>
  <c r="Q290" i="7"/>
  <c r="R290" i="7"/>
  <c r="A288" i="7"/>
  <c r="B288" i="7"/>
  <c r="G288" i="7"/>
  <c r="C288" i="7"/>
  <c r="E288" i="7"/>
  <c r="D288" i="7"/>
  <c r="F288" i="7"/>
  <c r="J288" i="7"/>
  <c r="I288" i="7"/>
  <c r="K288" i="7"/>
  <c r="Q288" i="7"/>
  <c r="H288" i="7"/>
  <c r="L288" i="7"/>
  <c r="M288" i="7"/>
  <c r="N288" i="7"/>
  <c r="O288" i="7"/>
  <c r="P288" i="7"/>
  <c r="R288" i="7"/>
  <c r="R286" i="7"/>
  <c r="L286" i="7"/>
  <c r="J286" i="7"/>
  <c r="H286" i="7"/>
  <c r="F286" i="7"/>
  <c r="N286" i="7"/>
  <c r="O286" i="7"/>
  <c r="B286" i="7"/>
  <c r="C286" i="7"/>
  <c r="D286" i="7"/>
  <c r="I286" i="7"/>
  <c r="G286" i="7"/>
  <c r="P286" i="7"/>
  <c r="E286" i="7"/>
  <c r="K286" i="7"/>
  <c r="M286" i="7"/>
  <c r="Q286" i="7"/>
  <c r="A286" i="7"/>
  <c r="A284" i="7"/>
  <c r="B284" i="7"/>
  <c r="C284" i="7"/>
  <c r="D284" i="7"/>
  <c r="E284" i="7"/>
  <c r="F284" i="7"/>
  <c r="G284" i="7"/>
  <c r="H284" i="7"/>
  <c r="I284" i="7"/>
  <c r="J284" i="7"/>
  <c r="K284" i="7"/>
  <c r="L284" i="7"/>
  <c r="M284" i="7"/>
  <c r="N284" i="7"/>
  <c r="O284" i="7"/>
  <c r="P284" i="7"/>
  <c r="Q284" i="7"/>
  <c r="R284" i="7"/>
  <c r="S284" i="7"/>
  <c r="T284" i="7"/>
  <c r="U284" i="7"/>
  <c r="V284" i="7"/>
  <c r="W284" i="7"/>
  <c r="A282" i="7"/>
  <c r="B282" i="7"/>
  <c r="C282" i="7"/>
  <c r="D282" i="7"/>
  <c r="H282" i="7"/>
  <c r="E282" i="7"/>
  <c r="F282" i="7"/>
  <c r="I282" i="7"/>
  <c r="G282" i="7"/>
  <c r="S282" i="7"/>
  <c r="J282" i="7"/>
  <c r="K282" i="7"/>
  <c r="L282" i="7"/>
  <c r="M282" i="7"/>
  <c r="N282" i="7"/>
  <c r="O282" i="7"/>
  <c r="P282" i="7"/>
  <c r="Q282" i="7"/>
  <c r="R282" i="7"/>
  <c r="T282" i="7"/>
  <c r="U282" i="7"/>
  <c r="V282" i="7"/>
  <c r="W282" i="7"/>
  <c r="B280" i="7"/>
  <c r="E280" i="7"/>
  <c r="C280" i="7"/>
  <c r="D280" i="7"/>
  <c r="F280" i="7"/>
  <c r="G280" i="7"/>
  <c r="H280" i="7"/>
  <c r="I280" i="7"/>
  <c r="J280" i="7"/>
  <c r="K280" i="7"/>
  <c r="V280" i="7"/>
  <c r="U280" i="7"/>
  <c r="L280" i="7"/>
  <c r="M280" i="7"/>
  <c r="N280" i="7"/>
  <c r="O280" i="7"/>
  <c r="P280" i="7"/>
  <c r="Q280" i="7"/>
  <c r="R280" i="7"/>
  <c r="S280" i="7"/>
  <c r="T280" i="7"/>
  <c r="W280" i="7"/>
  <c r="A280" i="7"/>
  <c r="A278" i="7"/>
  <c r="C278" i="7"/>
  <c r="B278" i="7"/>
  <c r="D278" i="7"/>
  <c r="E278" i="7"/>
  <c r="J278" i="7"/>
  <c r="F278" i="7"/>
  <c r="G278" i="7"/>
  <c r="H278" i="7"/>
  <c r="K278" i="7"/>
  <c r="N278" i="7"/>
  <c r="I278" i="7"/>
  <c r="O278" i="7"/>
  <c r="P278" i="7"/>
  <c r="Q278" i="7"/>
  <c r="L278" i="7"/>
  <c r="W278" i="7"/>
  <c r="V278" i="7"/>
  <c r="M278" i="7"/>
  <c r="R278" i="7"/>
  <c r="S278" i="7"/>
  <c r="T278" i="7"/>
  <c r="U278" i="7"/>
  <c r="S276" i="7"/>
  <c r="O276" i="7"/>
  <c r="L276" i="7"/>
  <c r="M276" i="7"/>
  <c r="G276" i="7"/>
  <c r="T276" i="7"/>
  <c r="K276" i="7"/>
  <c r="H276" i="7"/>
  <c r="J276" i="7"/>
  <c r="C276" i="7"/>
  <c r="B276" i="7"/>
  <c r="F276" i="7"/>
  <c r="E276" i="7"/>
  <c r="N276" i="7"/>
  <c r="I276" i="7"/>
  <c r="U276" i="7"/>
  <c r="D276" i="7"/>
  <c r="Q276" i="7"/>
  <c r="V276" i="7"/>
  <c r="P276" i="7"/>
  <c r="W276" i="7"/>
  <c r="R276" i="7"/>
  <c r="A276" i="7"/>
  <c r="I268" i="7" l="1"/>
  <c r="M268" i="7"/>
  <c r="F268" i="7"/>
  <c r="N268" i="7"/>
  <c r="O268" i="7"/>
  <c r="G268" i="7"/>
  <c r="P268" i="7"/>
  <c r="B268" i="7"/>
  <c r="C268" i="7"/>
  <c r="J268" i="7"/>
  <c r="D268" i="7"/>
  <c r="Q268" i="7"/>
  <c r="H268" i="7"/>
  <c r="R268" i="7"/>
  <c r="E268" i="7"/>
  <c r="X268" i="7"/>
  <c r="S268" i="7"/>
  <c r="W268" i="7"/>
  <c r="T268" i="7"/>
  <c r="H270" i="7"/>
  <c r="K270" i="7"/>
  <c r="F270" i="7"/>
  <c r="L270" i="7"/>
  <c r="M270" i="7"/>
  <c r="G270" i="7"/>
  <c r="N270" i="7"/>
  <c r="B270" i="7"/>
  <c r="E270" i="7"/>
  <c r="S270" i="7"/>
  <c r="C270" i="7"/>
  <c r="O270" i="7"/>
  <c r="I270" i="7"/>
  <c r="P270" i="7"/>
  <c r="D270" i="7"/>
  <c r="X270" i="7"/>
  <c r="Q270" i="7"/>
  <c r="W270" i="7"/>
  <c r="R270" i="7"/>
  <c r="H272" i="7"/>
  <c r="K272" i="7"/>
  <c r="E272" i="7"/>
  <c r="L272" i="7"/>
  <c r="M272" i="7"/>
  <c r="F272" i="7"/>
  <c r="N272" i="7"/>
  <c r="B272" i="7"/>
  <c r="G272" i="7"/>
  <c r="T272" i="7"/>
  <c r="C272" i="7"/>
  <c r="O272" i="7"/>
  <c r="I272" i="7"/>
  <c r="P272" i="7"/>
  <c r="D272" i="7"/>
  <c r="X272" i="7"/>
  <c r="Q272" i="7"/>
  <c r="W272" i="7"/>
  <c r="R272" i="7"/>
  <c r="G274" i="7"/>
  <c r="J274" i="7"/>
  <c r="F274" i="7"/>
  <c r="K274" i="7"/>
  <c r="L274" i="7"/>
  <c r="E274" i="7"/>
  <c r="M274" i="7"/>
  <c r="B274" i="7"/>
  <c r="H274" i="7"/>
  <c r="T274" i="7"/>
  <c r="C274" i="7"/>
  <c r="N274" i="7"/>
  <c r="R274" i="7"/>
  <c r="O274" i="7"/>
  <c r="D274" i="7"/>
  <c r="X274" i="7"/>
  <c r="P274" i="7"/>
  <c r="W274" i="7"/>
  <c r="Q274" i="7"/>
  <c r="J270" i="7"/>
  <c r="J272" i="7"/>
  <c r="I274" i="7"/>
  <c r="L268" i="7"/>
  <c r="T270" i="7"/>
  <c r="U272" i="7"/>
  <c r="U274" i="7"/>
  <c r="K268" i="7"/>
  <c r="V270" i="7"/>
  <c r="V272" i="7"/>
  <c r="V274" i="7"/>
  <c r="V268" i="7"/>
  <c r="U270" i="7"/>
  <c r="S272" i="7"/>
  <c r="S274" i="7"/>
  <c r="U268" i="7"/>
  <c r="A270" i="7"/>
  <c r="A272" i="7"/>
  <c r="A274" i="7"/>
  <c r="A268" i="7"/>
  <c r="B265" i="7" l="1"/>
  <c r="C265" i="7"/>
  <c r="D265" i="7"/>
  <c r="E265" i="7"/>
  <c r="F265" i="7"/>
  <c r="B266" i="7"/>
  <c r="C266" i="7"/>
  <c r="D266" i="7"/>
  <c r="E266" i="7"/>
  <c r="F266" i="7"/>
  <c r="F264" i="7"/>
  <c r="E264" i="7"/>
  <c r="D264" i="7"/>
  <c r="C264" i="7"/>
  <c r="B264" i="7"/>
  <c r="F263" i="7"/>
  <c r="E263" i="7"/>
  <c r="D263" i="7"/>
  <c r="C263" i="7"/>
  <c r="B263" i="7"/>
  <c r="A265" i="7"/>
  <c r="A266" i="7"/>
  <c r="A264" i="7"/>
  <c r="B261" i="7"/>
  <c r="C261" i="7"/>
  <c r="D261" i="7"/>
  <c r="E261" i="7"/>
  <c r="F261" i="7"/>
  <c r="G261" i="7"/>
  <c r="H261" i="7"/>
  <c r="I261" i="7"/>
  <c r="J261" i="7"/>
  <c r="K261" i="7"/>
  <c r="L261" i="7"/>
  <c r="M261" i="7"/>
  <c r="N261" i="7"/>
  <c r="B262" i="7"/>
  <c r="C262" i="7"/>
  <c r="D262" i="7"/>
  <c r="E262" i="7"/>
  <c r="F262" i="7"/>
  <c r="G262" i="7"/>
  <c r="H262" i="7"/>
  <c r="I262" i="7"/>
  <c r="J262" i="7"/>
  <c r="K262" i="7"/>
  <c r="L262" i="7"/>
  <c r="M262" i="7"/>
  <c r="N262" i="7"/>
  <c r="A261" i="7"/>
  <c r="A262" i="7"/>
  <c r="A260" i="7"/>
  <c r="N260" i="7"/>
  <c r="M260" i="7"/>
  <c r="L260" i="7"/>
  <c r="K260" i="7"/>
  <c r="J260" i="7"/>
  <c r="I260" i="7"/>
  <c r="H260" i="7"/>
  <c r="G260" i="7"/>
  <c r="F260" i="7"/>
  <c r="E260" i="7"/>
  <c r="D260" i="7"/>
  <c r="C260" i="7"/>
  <c r="B260" i="7"/>
  <c r="H257" i="7"/>
  <c r="H258" i="7"/>
  <c r="H256" i="7"/>
  <c r="G257" i="7"/>
  <c r="G258" i="7"/>
  <c r="G256" i="7"/>
  <c r="F257" i="7"/>
  <c r="F258" i="7"/>
  <c r="F256" i="7"/>
  <c r="E258" i="7"/>
  <c r="E257" i="7"/>
  <c r="E256" i="7"/>
  <c r="D257" i="7"/>
  <c r="D258" i="7"/>
  <c r="D256" i="7"/>
  <c r="C257" i="7"/>
  <c r="C258" i="7"/>
  <c r="C256" i="7"/>
  <c r="B257" i="7"/>
  <c r="B258" i="7"/>
  <c r="B256" i="7"/>
  <c r="A256" i="7"/>
  <c r="A257" i="7"/>
  <c r="A258" i="7"/>
  <c r="C252" i="7"/>
  <c r="D252" i="7"/>
  <c r="E252" i="7"/>
  <c r="F252" i="7"/>
  <c r="G252" i="7"/>
  <c r="H252" i="7"/>
  <c r="I252" i="7"/>
  <c r="J252" i="7"/>
  <c r="K252" i="7"/>
  <c r="L252" i="7"/>
  <c r="M252" i="7"/>
  <c r="N252" i="7"/>
  <c r="C253" i="7"/>
  <c r="D253" i="7"/>
  <c r="E253" i="7"/>
  <c r="F253" i="7"/>
  <c r="G253" i="7"/>
  <c r="H253" i="7"/>
  <c r="I253" i="7"/>
  <c r="J253" i="7"/>
  <c r="K253" i="7"/>
  <c r="L253" i="7"/>
  <c r="M253" i="7"/>
  <c r="N253" i="7"/>
  <c r="C254" i="7"/>
  <c r="D254" i="7"/>
  <c r="E254" i="7"/>
  <c r="F254" i="7"/>
  <c r="G254" i="7"/>
  <c r="H254" i="7"/>
  <c r="I254" i="7"/>
  <c r="J254" i="7"/>
  <c r="K254" i="7"/>
  <c r="L254" i="7"/>
  <c r="M254" i="7"/>
  <c r="N254" i="7"/>
  <c r="B252" i="7"/>
  <c r="B253" i="7"/>
  <c r="B254" i="7"/>
  <c r="A252" i="7"/>
  <c r="A253" i="7"/>
  <c r="A254" i="7"/>
  <c r="A249" i="7"/>
  <c r="B249" i="7"/>
  <c r="C249" i="7"/>
  <c r="D249" i="7"/>
  <c r="E249" i="7"/>
  <c r="F249" i="7"/>
  <c r="G249" i="7"/>
  <c r="H249" i="7"/>
  <c r="I249" i="7"/>
  <c r="J249" i="7"/>
  <c r="K249" i="7"/>
  <c r="L249" i="7"/>
  <c r="M249" i="7"/>
  <c r="N249" i="7"/>
  <c r="O249" i="7"/>
  <c r="A250" i="7"/>
  <c r="B250" i="7"/>
  <c r="C250" i="7"/>
  <c r="D250" i="7"/>
  <c r="E250" i="7"/>
  <c r="F250" i="7"/>
  <c r="G250" i="7"/>
  <c r="H250" i="7"/>
  <c r="I250" i="7"/>
  <c r="J250" i="7"/>
  <c r="K250" i="7"/>
  <c r="L250" i="7"/>
  <c r="M250" i="7"/>
  <c r="N250" i="7"/>
  <c r="O250" i="7"/>
  <c r="A248" i="7"/>
  <c r="B123" i="6"/>
  <c r="C123" i="6"/>
  <c r="D123" i="6"/>
  <c r="E123" i="6"/>
  <c r="F123" i="6"/>
  <c r="G123" i="6"/>
  <c r="H123" i="6"/>
  <c r="I123" i="6"/>
  <c r="J123" i="6"/>
  <c r="K123" i="6"/>
  <c r="B121" i="6"/>
  <c r="C121" i="6"/>
  <c r="D121" i="6"/>
  <c r="E121" i="6"/>
  <c r="F121" i="6"/>
  <c r="G121" i="6"/>
  <c r="H121" i="6"/>
  <c r="I121" i="6"/>
  <c r="J121" i="6"/>
  <c r="K121" i="6"/>
  <c r="B119" i="6"/>
  <c r="C119" i="6"/>
  <c r="D119" i="6"/>
  <c r="E119" i="6"/>
  <c r="F119" i="6"/>
  <c r="G119" i="6"/>
  <c r="H119" i="6"/>
  <c r="I119" i="6"/>
  <c r="J119" i="6"/>
  <c r="K119" i="6"/>
  <c r="B117" i="6"/>
  <c r="C117" i="6"/>
  <c r="D117" i="6"/>
  <c r="E117" i="6"/>
  <c r="F117" i="6"/>
  <c r="G117" i="6"/>
  <c r="H117" i="6"/>
  <c r="I117" i="6"/>
  <c r="B115" i="6"/>
  <c r="C115" i="6"/>
  <c r="D115" i="6"/>
  <c r="E115" i="6"/>
  <c r="F115" i="6"/>
  <c r="G115" i="6"/>
  <c r="H115" i="6"/>
  <c r="I115" i="6"/>
  <c r="J115" i="6"/>
  <c r="J113" i="6"/>
  <c r="B113" i="6"/>
  <c r="C113" i="6"/>
  <c r="D113" i="6"/>
  <c r="E113" i="6"/>
  <c r="F113" i="6"/>
  <c r="G113" i="6"/>
  <c r="H113" i="6"/>
  <c r="I113" i="6"/>
  <c r="B111" i="6"/>
  <c r="C111" i="6"/>
  <c r="D111" i="6"/>
  <c r="E111" i="6"/>
  <c r="F111" i="6"/>
  <c r="G111" i="6"/>
  <c r="H111" i="6"/>
  <c r="I111" i="6"/>
  <c r="O109" i="6"/>
  <c r="C109" i="6"/>
  <c r="D109" i="6"/>
  <c r="E109" i="6"/>
  <c r="F109" i="6"/>
  <c r="G109" i="6"/>
  <c r="H109" i="6"/>
  <c r="I109" i="6"/>
  <c r="J109" i="6"/>
  <c r="K109" i="6"/>
  <c r="L109" i="6"/>
  <c r="M109" i="6"/>
  <c r="N109" i="6"/>
  <c r="B109" i="6"/>
  <c r="C107" i="6" l="1"/>
  <c r="D107" i="6"/>
  <c r="E107" i="6"/>
  <c r="F107" i="6"/>
  <c r="G107" i="6"/>
  <c r="H107" i="6"/>
  <c r="I107" i="6"/>
  <c r="J107" i="6"/>
  <c r="K107" i="6"/>
  <c r="B107" i="6"/>
  <c r="C184" i="2" l="1"/>
  <c r="D184" i="2"/>
  <c r="E184" i="2"/>
  <c r="F184" i="2"/>
  <c r="G184" i="2"/>
  <c r="H184" i="2"/>
  <c r="I184" i="2"/>
  <c r="J184" i="2"/>
  <c r="K184" i="2"/>
  <c r="L184" i="2"/>
  <c r="M184" i="2"/>
  <c r="N184" i="2"/>
  <c r="B184" i="2"/>
  <c r="C182" i="2"/>
  <c r="D182" i="2"/>
  <c r="E182" i="2"/>
  <c r="F182" i="2"/>
  <c r="G182" i="2"/>
  <c r="H182" i="2"/>
  <c r="I182" i="2"/>
  <c r="J182" i="2"/>
  <c r="K182" i="2"/>
  <c r="L182" i="2"/>
  <c r="M182" i="2"/>
  <c r="N182" i="2"/>
  <c r="O182" i="2"/>
  <c r="B182" i="2"/>
  <c r="C180" i="2"/>
  <c r="D180" i="2"/>
  <c r="E180" i="2"/>
  <c r="F180" i="2"/>
  <c r="G180" i="2"/>
  <c r="H180" i="2"/>
  <c r="I180" i="2"/>
  <c r="J180" i="2"/>
  <c r="K180" i="2"/>
  <c r="L180" i="2"/>
  <c r="M180" i="2"/>
  <c r="N180" i="2"/>
  <c r="B180" i="2"/>
  <c r="C178" i="2"/>
  <c r="D178" i="2"/>
  <c r="E178" i="2"/>
  <c r="F178" i="2"/>
  <c r="G178" i="2"/>
  <c r="H178" i="2"/>
  <c r="I178" i="2"/>
  <c r="J178" i="2"/>
  <c r="K178" i="2"/>
  <c r="L178" i="2"/>
  <c r="M178" i="2"/>
  <c r="N178" i="2"/>
  <c r="B178" i="2"/>
  <c r="C176" i="2"/>
  <c r="D176" i="2"/>
  <c r="E176" i="2"/>
  <c r="F176" i="2"/>
  <c r="G176" i="2"/>
  <c r="H176" i="2"/>
  <c r="I176" i="2"/>
  <c r="J176" i="2"/>
  <c r="K176" i="2"/>
  <c r="L176" i="2"/>
  <c r="M176" i="2"/>
  <c r="N176" i="2"/>
  <c r="O176" i="2"/>
  <c r="B176" i="2"/>
  <c r="C174" i="2"/>
  <c r="D174" i="2"/>
  <c r="E174" i="2"/>
  <c r="F174" i="2"/>
  <c r="G174" i="2"/>
  <c r="H174" i="2"/>
  <c r="I174" i="2"/>
  <c r="J174" i="2"/>
  <c r="K174" i="2"/>
  <c r="L174" i="2"/>
  <c r="M174" i="2"/>
  <c r="B174" i="2"/>
  <c r="B172" i="2"/>
  <c r="C172" i="2"/>
  <c r="D172" i="2"/>
  <c r="E172" i="2"/>
  <c r="F172" i="2"/>
  <c r="G172" i="2"/>
  <c r="H172" i="2"/>
  <c r="I172" i="2"/>
  <c r="J172" i="2"/>
  <c r="K172" i="2"/>
  <c r="L172" i="2"/>
  <c r="M172" i="2"/>
  <c r="N172" i="2"/>
  <c r="O172" i="2"/>
  <c r="B170" i="2" l="1"/>
  <c r="C170" i="2"/>
  <c r="D170" i="2"/>
  <c r="E170" i="2"/>
  <c r="F170" i="2"/>
  <c r="G170" i="2"/>
  <c r="H170" i="2"/>
  <c r="I170" i="2"/>
  <c r="J170" i="2"/>
  <c r="K170" i="2"/>
  <c r="L170" i="2"/>
  <c r="M170" i="2"/>
  <c r="N170" i="2"/>
  <c r="O170" i="2"/>
  <c r="C168" i="2"/>
  <c r="D168" i="2"/>
  <c r="E168" i="2"/>
  <c r="F168" i="2"/>
  <c r="G168" i="2"/>
  <c r="H168" i="2"/>
  <c r="I168" i="2"/>
  <c r="J168" i="2"/>
  <c r="K168" i="2"/>
  <c r="L168" i="2"/>
  <c r="M168" i="2"/>
  <c r="N168" i="2"/>
  <c r="O168" i="2"/>
  <c r="B168" i="2"/>
  <c r="C166" i="2"/>
  <c r="D166" i="2"/>
  <c r="E166" i="2"/>
  <c r="F166" i="2"/>
  <c r="G166" i="2"/>
  <c r="H166" i="2"/>
  <c r="I166" i="2"/>
  <c r="J166" i="2"/>
  <c r="K166" i="2"/>
  <c r="L166" i="2"/>
  <c r="M166" i="2"/>
  <c r="N166" i="2"/>
  <c r="O166" i="2"/>
  <c r="C164" i="2"/>
  <c r="D164" i="2"/>
  <c r="E164" i="2"/>
  <c r="F164" i="2"/>
  <c r="G164" i="2"/>
  <c r="H164" i="2"/>
  <c r="I164" i="2"/>
  <c r="J164" i="2"/>
  <c r="K164" i="2"/>
  <c r="L164" i="2"/>
  <c r="M164" i="2"/>
  <c r="N164" i="2"/>
  <c r="O164" i="2"/>
  <c r="C162" i="2"/>
  <c r="D162" i="2"/>
  <c r="E162" i="2"/>
  <c r="F162" i="2"/>
  <c r="G162" i="2"/>
  <c r="H162" i="2"/>
  <c r="I162" i="2"/>
  <c r="J162" i="2"/>
  <c r="K162" i="2"/>
  <c r="L162" i="2"/>
  <c r="M162" i="2"/>
  <c r="N162" i="2"/>
  <c r="O162" i="2"/>
  <c r="L160" i="2" l="1"/>
  <c r="M160" i="2"/>
  <c r="N160" i="2"/>
  <c r="O160" i="2"/>
  <c r="K160" i="2"/>
  <c r="C160" i="2"/>
  <c r="D160" i="2"/>
  <c r="E160" i="2"/>
  <c r="F160" i="2"/>
  <c r="G160" i="2"/>
  <c r="H160" i="2"/>
  <c r="I160" i="2"/>
  <c r="J160" i="2"/>
  <c r="B160" i="2"/>
  <c r="Y130" i="7" l="1"/>
  <c r="T130" i="7"/>
  <c r="P130" i="7"/>
  <c r="K130" i="7"/>
  <c r="G130" i="7"/>
  <c r="B130" i="7"/>
  <c r="Y125" i="7"/>
  <c r="T125" i="7"/>
  <c r="P125" i="7"/>
  <c r="O248" i="7"/>
  <c r="N248" i="7"/>
  <c r="M248" i="7"/>
  <c r="L248" i="7"/>
  <c r="K248" i="7"/>
  <c r="J248" i="7"/>
  <c r="I248" i="7"/>
  <c r="H248" i="7"/>
  <c r="G248" i="7"/>
  <c r="F248" i="7"/>
  <c r="E248" i="7"/>
  <c r="D248" i="7"/>
  <c r="C248" i="7"/>
  <c r="B248" i="7"/>
  <c r="G52" i="10" l="1"/>
  <c r="B52" i="10"/>
  <c r="P47" i="10"/>
  <c r="K47" i="10"/>
  <c r="G47" i="10"/>
  <c r="B47" i="10"/>
  <c r="P41" i="10"/>
  <c r="K41" i="10"/>
  <c r="G41" i="10"/>
  <c r="B41" i="10"/>
  <c r="P34" i="10"/>
  <c r="K34" i="10"/>
  <c r="G34" i="10"/>
  <c r="B34" i="10"/>
  <c r="P28" i="10"/>
  <c r="K28" i="10"/>
  <c r="G28" i="10"/>
  <c r="B28" i="10"/>
  <c r="B32" i="9" l="1"/>
  <c r="T32" i="9"/>
  <c r="G25" i="9"/>
  <c r="B25" i="9"/>
  <c r="T25" i="9"/>
  <c r="P20" i="9"/>
  <c r="L20" i="9"/>
  <c r="G20" i="9"/>
  <c r="B20" i="9"/>
  <c r="T20" i="9"/>
  <c r="T240" i="7"/>
  <c r="P240" i="7"/>
  <c r="K240" i="7"/>
  <c r="G240" i="7"/>
  <c r="B240" i="7"/>
  <c r="T235" i="7"/>
  <c r="P235" i="7"/>
  <c r="K235" i="7"/>
  <c r="G235" i="7"/>
  <c r="B235" i="7"/>
  <c r="T230" i="7"/>
  <c r="P230" i="7"/>
  <c r="K230" i="7"/>
  <c r="G230" i="7"/>
  <c r="B230" i="7"/>
  <c r="A229" i="7"/>
  <c r="T223" i="7"/>
  <c r="P223" i="7"/>
  <c r="K223" i="7"/>
  <c r="G223" i="7"/>
  <c r="B223" i="7"/>
  <c r="T218" i="7"/>
  <c r="P218" i="7"/>
  <c r="K218" i="7"/>
  <c r="G218" i="7"/>
  <c r="B218" i="7"/>
  <c r="T213" i="7"/>
  <c r="P213" i="7"/>
  <c r="K213" i="7"/>
  <c r="G213" i="7"/>
  <c r="B213" i="7"/>
  <c r="A212" i="7"/>
  <c r="T206" i="7"/>
  <c r="P206" i="7"/>
  <c r="K206" i="7"/>
  <c r="G206" i="7"/>
  <c r="B206" i="7"/>
  <c r="T201" i="7"/>
  <c r="P201" i="7"/>
  <c r="K201" i="7"/>
  <c r="G201" i="7"/>
  <c r="B201" i="7"/>
  <c r="T196" i="7"/>
  <c r="P196" i="7"/>
  <c r="K196" i="7"/>
  <c r="G196" i="7"/>
  <c r="B196" i="7"/>
  <c r="A195" i="7"/>
  <c r="T189" i="7"/>
  <c r="P189" i="7"/>
  <c r="K189" i="7"/>
  <c r="G189" i="7"/>
  <c r="B189" i="7"/>
  <c r="T184" i="7"/>
  <c r="P184" i="7"/>
  <c r="K184" i="7"/>
  <c r="G184" i="7"/>
  <c r="B184" i="7"/>
  <c r="T179" i="7"/>
  <c r="P179" i="7"/>
  <c r="K179" i="7"/>
  <c r="G179" i="7"/>
  <c r="B179" i="7"/>
  <c r="A178" i="7"/>
  <c r="T172" i="7"/>
  <c r="P172" i="7"/>
  <c r="K172" i="7"/>
  <c r="G172" i="7"/>
  <c r="B172" i="7"/>
  <c r="T167" i="7"/>
  <c r="P167" i="7"/>
  <c r="K167" i="7"/>
  <c r="G167" i="7"/>
  <c r="B167" i="7"/>
  <c r="T162" i="7"/>
  <c r="P162" i="7"/>
  <c r="K162" i="7"/>
  <c r="G162" i="7"/>
  <c r="B162" i="7"/>
  <c r="A161" i="7"/>
  <c r="T155" i="7"/>
  <c r="P155" i="7"/>
  <c r="K155" i="7"/>
  <c r="G155" i="7"/>
  <c r="B155" i="7"/>
  <c r="T150" i="7"/>
  <c r="P150" i="7"/>
  <c r="K150" i="7"/>
  <c r="A144" i="7"/>
  <c r="B150" i="7"/>
  <c r="G150" i="7"/>
  <c r="P145" i="7"/>
  <c r="G145" i="7"/>
  <c r="T145" i="7"/>
  <c r="K145" i="7"/>
  <c r="B145" i="7"/>
  <c r="K137" i="7" l="1"/>
  <c r="G137" i="7"/>
  <c r="B137" i="7"/>
  <c r="K125" i="7"/>
  <c r="G125" i="7"/>
  <c r="B125" i="7"/>
  <c r="C95" i="6"/>
  <c r="B95" i="6"/>
  <c r="D75" i="6"/>
  <c r="A123" i="6" s="1"/>
  <c r="C75" i="6"/>
  <c r="A121" i="6" s="1"/>
  <c r="B75" i="6"/>
  <c r="A119" i="6" s="1"/>
  <c r="E70" i="6"/>
  <c r="A117" i="6" s="1"/>
  <c r="D70" i="6"/>
  <c r="A115" i="6" s="1"/>
  <c r="C70" i="6"/>
  <c r="B70" i="6"/>
  <c r="E63" i="6" l="1"/>
  <c r="D63" i="6"/>
  <c r="K132" i="2" l="1"/>
  <c r="G132" i="2"/>
  <c r="B132" i="2"/>
  <c r="P126" i="2"/>
  <c r="K126" i="2"/>
  <c r="G126" i="2"/>
  <c r="B126" i="2"/>
  <c r="P119" i="2" l="1"/>
  <c r="K119" i="2"/>
  <c r="A176" i="2" s="1"/>
  <c r="G119" i="2"/>
  <c r="A174" i="2" s="1"/>
  <c r="B119" i="2"/>
  <c r="P114" i="2"/>
  <c r="K114" i="2"/>
  <c r="G114" i="2"/>
  <c r="B114" i="2"/>
  <c r="P108" i="2"/>
  <c r="K108" i="2"/>
  <c r="G108" i="2"/>
  <c r="B108" i="2"/>
  <c r="P102" i="2"/>
  <c r="K102" i="2"/>
  <c r="G102" i="2"/>
  <c r="B102" i="2"/>
  <c r="P97" i="2"/>
  <c r="K97" i="2"/>
  <c r="G97" i="2"/>
  <c r="B97" i="2"/>
  <c r="P91" i="2"/>
  <c r="K91" i="2"/>
  <c r="G91" i="2"/>
  <c r="B91" i="2"/>
  <c r="K84" i="2"/>
  <c r="G84" i="2"/>
  <c r="B84" i="2"/>
  <c r="P78" i="2"/>
  <c r="K78" i="2"/>
  <c r="G78" i="2"/>
  <c r="B78" i="2"/>
  <c r="B71" i="2"/>
  <c r="P66" i="2"/>
  <c r="K66" i="2"/>
  <c r="G66" i="2"/>
  <c r="B66" i="2"/>
  <c r="P60" i="2"/>
  <c r="K60" i="2" l="1"/>
  <c r="G60" i="2"/>
  <c r="B6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A5" authorId="0" shapeId="0" xr:uid="{93E21D3A-B3FE-4F39-9B27-3D80DDA7488C}">
      <text>
        <r>
          <rPr>
            <b/>
            <sz val="9"/>
            <color indexed="81"/>
            <rFont val="Tahoma"/>
            <family val="2"/>
          </rPr>
          <t>Forecast between 2015 and 2020 for all countries</t>
        </r>
        <r>
          <rPr>
            <sz val="9"/>
            <color indexed="81"/>
            <rFont val="Tahoma"/>
            <family val="2"/>
          </rPr>
          <t xml:space="preserve">
</t>
        </r>
      </text>
    </comment>
    <comment ref="A6" authorId="0" shapeId="0" xr:uid="{804981DE-39A1-43BA-9B16-9045CA3141E0}">
      <text>
        <r>
          <rPr>
            <b/>
            <sz val="9"/>
            <color indexed="81"/>
            <rFont val="Tahoma"/>
            <family val="2"/>
          </rPr>
          <t>2015</t>
        </r>
      </text>
    </comment>
    <comment ref="A7" authorId="0" shapeId="0" xr:uid="{EDC5FF14-889D-4E40-95A6-2ECE71DF2A3D}">
      <text>
        <r>
          <rPr>
            <b/>
            <sz val="9"/>
            <color indexed="81"/>
            <rFont val="Tahoma"/>
            <family val="2"/>
          </rPr>
          <t>2015</t>
        </r>
      </text>
    </comment>
    <comment ref="A8" authorId="0" shapeId="0" xr:uid="{FB155B85-9081-4448-BFDB-21330B474363}">
      <text>
        <r>
          <rPr>
            <b/>
            <sz val="9"/>
            <color indexed="81"/>
            <rFont val="Tahoma"/>
            <family val="2"/>
          </rPr>
          <t>2015</t>
        </r>
      </text>
    </comment>
    <comment ref="A9" authorId="0" shapeId="0" xr:uid="{51A91DE8-B6F8-495E-8197-6F26D5F64A81}">
      <text>
        <r>
          <rPr>
            <b/>
            <sz val="9"/>
            <color indexed="81"/>
            <rFont val="Tahoma"/>
            <family val="2"/>
          </rPr>
          <t>2015</t>
        </r>
        <r>
          <rPr>
            <sz val="9"/>
            <color indexed="81"/>
            <rFont val="Tahoma"/>
            <family val="2"/>
          </rPr>
          <t xml:space="preserve">
</t>
        </r>
      </text>
    </comment>
    <comment ref="A10" authorId="0" shapeId="0" xr:uid="{772B310B-D187-4FD9-BDD8-5208A27CABFA}">
      <text>
        <r>
          <rPr>
            <b/>
            <sz val="9"/>
            <color indexed="81"/>
            <rFont val="Tahoma"/>
            <family val="2"/>
          </rPr>
          <t>2015</t>
        </r>
      </text>
    </comment>
    <comment ref="A11" authorId="0" shapeId="0" xr:uid="{8FA1CF93-11AE-40B7-BA63-7FBFCE833A63}">
      <text>
        <r>
          <rPr>
            <b/>
            <sz val="9"/>
            <color indexed="81"/>
            <rFont val="Tahoma"/>
            <family val="2"/>
          </rPr>
          <t>2015</t>
        </r>
      </text>
    </comment>
    <comment ref="A12" authorId="0" shapeId="0" xr:uid="{2C1865F2-B8C2-40EA-B3BD-E2B0F4B36440}">
      <text>
        <r>
          <rPr>
            <b/>
            <sz val="9"/>
            <color indexed="81"/>
            <rFont val="Tahoma"/>
            <family val="2"/>
          </rPr>
          <t>2015</t>
        </r>
      </text>
    </comment>
    <comment ref="A13" authorId="0" shapeId="0" xr:uid="{2667FDAF-6CA3-4A9B-A163-2FA258A70638}">
      <text>
        <r>
          <rPr>
            <b/>
            <sz val="9"/>
            <color indexed="81"/>
            <rFont val="Tahoma"/>
            <family val="2"/>
          </rPr>
          <t>2015</t>
        </r>
      </text>
    </comment>
    <comment ref="B25" authorId="0" shapeId="0" xr:uid="{27EC89A7-ADAF-41FB-94A2-C3AF96148823}">
      <text>
        <r>
          <rPr>
            <b/>
            <sz val="9"/>
            <color indexed="81"/>
            <rFont val="Tahoma"/>
            <family val="2"/>
          </rPr>
          <t>2014</t>
        </r>
      </text>
    </comment>
    <comment ref="C25" authorId="0" shapeId="0" xr:uid="{36539DF6-13EB-44E5-B2AF-97D04C75B75C}">
      <text>
        <r>
          <rPr>
            <b/>
            <sz val="9"/>
            <color indexed="81"/>
            <rFont val="Tahoma"/>
            <family val="2"/>
          </rPr>
          <t>2014 from C25 to C36</t>
        </r>
      </text>
    </comment>
    <comment ref="D25" authorId="0" shapeId="0" xr:uid="{5C59A8AB-4305-4A2A-A67A-379F51CACBAB}">
      <text>
        <r>
          <rPr>
            <b/>
            <sz val="9"/>
            <color indexed="81"/>
            <rFont val="Tahoma"/>
            <family val="2"/>
          </rPr>
          <t>2016 from D25 to D36</t>
        </r>
      </text>
    </comment>
    <comment ref="E25" authorId="0" shapeId="0" xr:uid="{76727095-16FE-4399-AFD1-B21709123016}">
      <text>
        <r>
          <rPr>
            <b/>
            <sz val="9"/>
            <color indexed="81"/>
            <rFont val="Tahoma"/>
            <family val="2"/>
          </rPr>
          <t>2016 from E25 to E36</t>
        </r>
      </text>
    </comment>
    <comment ref="F25" authorId="0" shapeId="0" xr:uid="{E4F934EE-1A3F-4F58-9BCF-A90A1D27278E}">
      <text>
        <r>
          <rPr>
            <b/>
            <sz val="9"/>
            <color indexed="81"/>
            <rFont val="Tahoma"/>
            <family val="2"/>
          </rPr>
          <t>2016 from F25 to F36</t>
        </r>
      </text>
    </comment>
    <comment ref="G25" authorId="0" shapeId="0" xr:uid="{72D860ED-1226-4C0D-8CFE-14E090E1C569}">
      <text>
        <r>
          <rPr>
            <b/>
            <sz val="9"/>
            <color indexed="81"/>
            <rFont val="Tahoma"/>
            <family val="2"/>
          </rPr>
          <t>2012</t>
        </r>
      </text>
    </comment>
    <comment ref="H25" authorId="0" shapeId="0" xr:uid="{8843A26C-7F38-42C6-B778-297FC3510D09}">
      <text>
        <r>
          <rPr>
            <b/>
            <sz val="9"/>
            <color indexed="81"/>
            <rFont val="Tahoma"/>
            <family val="2"/>
          </rPr>
          <t>2016</t>
        </r>
      </text>
    </comment>
    <comment ref="I25" authorId="0" shapeId="0" xr:uid="{8ECEDC52-DF41-479C-81F8-65A0DDBBB0AF}">
      <text>
        <r>
          <rPr>
            <b/>
            <sz val="9"/>
            <color indexed="81"/>
            <rFont val="Tahoma"/>
            <family val="2"/>
          </rPr>
          <t>2005 from I25 to I36</t>
        </r>
      </text>
    </comment>
    <comment ref="J25" authorId="0" shapeId="0" xr:uid="{CD08EC6B-5FFD-4D95-886A-75C3378DC353}">
      <text>
        <r>
          <rPr>
            <b/>
            <sz val="9"/>
            <color indexed="81"/>
            <rFont val="Tahoma"/>
            <family val="2"/>
          </rPr>
          <t>2016 from J25 to J36</t>
        </r>
      </text>
    </comment>
    <comment ref="L25" authorId="0" shapeId="0" xr:uid="{3C0FA857-192D-4529-BBC4-2DD9A11C084A}">
      <text>
        <r>
          <rPr>
            <b/>
            <sz val="9"/>
            <color indexed="81"/>
            <rFont val="Tahoma"/>
            <family val="2"/>
          </rPr>
          <t>2016 from O25 to O36</t>
        </r>
      </text>
    </comment>
    <comment ref="M25" authorId="0" shapeId="0" xr:uid="{4DB66B22-D8DA-4923-9EA1-D512CD65EF96}">
      <text>
        <r>
          <rPr>
            <b/>
            <sz val="9"/>
            <color indexed="81"/>
            <rFont val="Tahoma"/>
            <family val="2"/>
          </rPr>
          <t>2016</t>
        </r>
      </text>
    </comment>
    <comment ref="N25" authorId="0" shapeId="0" xr:uid="{D033A16E-01C5-434A-9B9C-7F92865DE580}">
      <text>
        <r>
          <rPr>
            <b/>
            <sz val="9"/>
            <color indexed="81"/>
            <rFont val="Tahoma"/>
            <family val="2"/>
          </rPr>
          <t>2014 from N25 to N36</t>
        </r>
      </text>
    </comment>
    <comment ref="O25" authorId="0" shapeId="0" xr:uid="{965F39F7-40A8-400E-90F5-B01B10210686}">
      <text>
        <r>
          <rPr>
            <b/>
            <sz val="9"/>
            <color indexed="81"/>
            <rFont val="Tahoma"/>
            <family val="2"/>
          </rPr>
          <t>2016</t>
        </r>
      </text>
    </comment>
    <comment ref="P25" authorId="0" shapeId="0" xr:uid="{10FD4634-062A-4FB2-B915-F5EC5D74AFC2}">
      <text>
        <r>
          <rPr>
            <b/>
            <sz val="9"/>
            <color indexed="81"/>
            <rFont val="Tahoma"/>
            <family val="2"/>
          </rPr>
          <t>2014 from P25 to P36</t>
        </r>
      </text>
    </comment>
    <comment ref="A43" authorId="0" shapeId="0" xr:uid="{FA132988-4F76-4CE5-8CD1-4FEF833D3C14}">
      <text>
        <r>
          <rPr>
            <b/>
            <sz val="9"/>
            <color indexed="81"/>
            <rFont val="Tahoma"/>
            <family val="2"/>
          </rPr>
          <t>The year applies to rows 43 to 45 included.</t>
        </r>
      </text>
    </comment>
    <comment ref="B43" authorId="0" shapeId="0" xr:uid="{A9C76409-7025-4BE2-8FF1-7D1EB027EC5B}">
      <text>
        <r>
          <rPr>
            <b/>
            <sz val="9"/>
            <color indexed="81"/>
            <rFont val="Tahoma"/>
            <family val="2"/>
          </rPr>
          <t>2011</t>
        </r>
      </text>
    </comment>
    <comment ref="C43" authorId="0" shapeId="0" xr:uid="{C20B7173-1D0F-4B3C-BECE-528EB141DE7E}">
      <text>
        <r>
          <rPr>
            <b/>
            <sz val="9"/>
            <color indexed="81"/>
            <rFont val="Tahoma"/>
            <family val="2"/>
          </rPr>
          <t>2011</t>
        </r>
      </text>
    </comment>
    <comment ref="D43" authorId="0" shapeId="0" xr:uid="{A27B0AE7-39D6-43C0-A5A1-D564CA368B61}">
      <text>
        <r>
          <rPr>
            <b/>
            <sz val="9"/>
            <color indexed="81"/>
            <rFont val="Tahoma"/>
            <family val="2"/>
          </rPr>
          <t>2010</t>
        </r>
      </text>
    </comment>
    <comment ref="H43" authorId="0" shapeId="0" xr:uid="{632A7FAD-C835-4BCE-8A7A-B35D68A0D785}">
      <text>
        <r>
          <rPr>
            <b/>
            <sz val="9"/>
            <color indexed="81"/>
            <rFont val="Tahoma"/>
            <family val="2"/>
          </rPr>
          <t>2010</t>
        </r>
      </text>
    </comment>
    <comment ref="J43" authorId="0" shapeId="0" xr:uid="{EF17C60F-5625-4D5F-B92D-7B8029527074}">
      <text>
        <r>
          <rPr>
            <b/>
            <sz val="9"/>
            <color indexed="81"/>
            <rFont val="Tahoma"/>
            <family val="2"/>
          </rPr>
          <t>2012</t>
        </r>
      </text>
    </comment>
    <comment ref="L43" authorId="0" shapeId="0" xr:uid="{E1D5DFD7-3727-46FE-9402-5CB262BC6594}">
      <text>
        <r>
          <rPr>
            <b/>
            <sz val="9"/>
            <color indexed="81"/>
            <rFont val="Tahoma"/>
            <family val="2"/>
          </rPr>
          <t>2010</t>
        </r>
      </text>
    </comment>
    <comment ref="M43" authorId="0" shapeId="0" xr:uid="{BB3C5380-B6FF-4F65-99D2-7A61738561B1}">
      <text>
        <r>
          <rPr>
            <b/>
            <sz val="9"/>
            <color indexed="81"/>
            <rFont val="Tahoma"/>
            <family val="2"/>
          </rPr>
          <t>2010</t>
        </r>
      </text>
    </comment>
    <comment ref="O43" authorId="0" shapeId="0" xr:uid="{64D97323-349C-4C84-AFF6-4FC6409D5D8C}">
      <text>
        <r>
          <rPr>
            <b/>
            <sz val="9"/>
            <color indexed="81"/>
            <rFont val="Tahoma"/>
            <family val="2"/>
          </rPr>
          <t>2010</t>
        </r>
      </text>
    </comment>
    <comment ref="B46" authorId="0" shapeId="0" xr:uid="{F33E8613-095A-4C85-818E-E800398A180A}">
      <text>
        <r>
          <rPr>
            <b/>
            <sz val="9"/>
            <color indexed="81"/>
            <rFont val="Tahoma"/>
            <family val="2"/>
          </rPr>
          <t>2010</t>
        </r>
      </text>
    </comment>
    <comment ref="C46" authorId="0" shapeId="0" xr:uid="{01DA651E-169D-4672-8A6F-EB55D3367C78}">
      <text>
        <r>
          <rPr>
            <b/>
            <sz val="9"/>
            <color indexed="81"/>
            <rFont val="Tahoma"/>
            <family val="2"/>
          </rPr>
          <t>2009</t>
        </r>
      </text>
    </comment>
    <comment ref="E46" authorId="0" shapeId="0" xr:uid="{7BA7E80E-3E45-492C-BD6E-60761CB63C16}">
      <text>
        <r>
          <rPr>
            <b/>
            <sz val="9"/>
            <color indexed="81"/>
            <rFont val="Tahoma"/>
            <family val="2"/>
          </rPr>
          <t>2010</t>
        </r>
      </text>
    </comment>
    <comment ref="F46" authorId="0" shapeId="0" xr:uid="{ED2255CF-DE17-4654-90FE-9992C847328C}">
      <text>
        <r>
          <rPr>
            <b/>
            <sz val="9"/>
            <color indexed="81"/>
            <rFont val="Tahoma"/>
            <family val="2"/>
          </rPr>
          <t>2010</t>
        </r>
      </text>
    </comment>
    <comment ref="H46" authorId="0" shapeId="0" xr:uid="{F27B6DE4-B999-4B3C-A5CD-7FE781E6A6FD}">
      <text>
        <r>
          <rPr>
            <b/>
            <sz val="9"/>
            <color indexed="81"/>
            <rFont val="Tahoma"/>
            <family val="2"/>
          </rPr>
          <t>2016</t>
        </r>
      </text>
    </comment>
    <comment ref="J46" authorId="0" shapeId="0" xr:uid="{52B35277-B8CE-480B-93BE-C7EF0BC40E2D}">
      <text>
        <r>
          <rPr>
            <b/>
            <sz val="9"/>
            <color indexed="81"/>
            <rFont val="Tahoma"/>
            <family val="2"/>
          </rPr>
          <t>2016</t>
        </r>
      </text>
    </comment>
    <comment ref="K46" authorId="0" shapeId="0" xr:uid="{B62814BB-34B4-44CA-966A-CEFAD9DE839D}">
      <text>
        <r>
          <rPr>
            <b/>
            <sz val="9"/>
            <color indexed="81"/>
            <rFont val="Tahoma"/>
            <family val="2"/>
          </rPr>
          <t>2010</t>
        </r>
      </text>
    </comment>
    <comment ref="L46" authorId="0" shapeId="0" xr:uid="{41AD89C9-C1B5-4118-B1F7-CF2838A35D52}">
      <text>
        <r>
          <rPr>
            <b/>
            <sz val="9"/>
            <color indexed="81"/>
            <rFont val="Tahoma"/>
            <family val="2"/>
          </rPr>
          <t>2010</t>
        </r>
      </text>
    </comment>
    <comment ref="M46" authorId="0" shapeId="0" xr:uid="{BAF91E77-BD46-4AA8-B11E-C05324356B5D}">
      <text>
        <r>
          <rPr>
            <b/>
            <sz val="9"/>
            <color indexed="81"/>
            <rFont val="Tahoma"/>
            <family val="2"/>
          </rPr>
          <t>2010</t>
        </r>
      </text>
    </comment>
    <comment ref="N46" authorId="0" shapeId="0" xr:uid="{8A816BFC-C621-42A9-9D3B-784FF26FC954}">
      <text>
        <r>
          <rPr>
            <b/>
            <sz val="9"/>
            <color indexed="81"/>
            <rFont val="Tahoma"/>
            <family val="2"/>
          </rPr>
          <t>2017</t>
        </r>
      </text>
    </comment>
    <comment ref="O46" authorId="0" shapeId="0" xr:uid="{44AD770C-A230-40A1-BB33-227F1BBE89A3}">
      <text>
        <r>
          <rPr>
            <b/>
            <sz val="9"/>
            <color indexed="81"/>
            <rFont val="Tahoma"/>
            <family val="2"/>
          </rPr>
          <t>2010</t>
        </r>
      </text>
    </comment>
    <comment ref="B51" authorId="0" shapeId="0" xr:uid="{680348B2-3101-4306-A18E-71C468464EAD}">
      <text>
        <r>
          <rPr>
            <b/>
            <sz val="9"/>
            <color indexed="81"/>
            <rFont val="Tahoma"/>
            <family val="2"/>
          </rPr>
          <t>2016</t>
        </r>
      </text>
    </comment>
    <comment ref="C51" authorId="0" shapeId="0" xr:uid="{173A753E-63D2-4545-A5A6-5AB1FC4FD5BF}">
      <text>
        <r>
          <rPr>
            <b/>
            <sz val="9"/>
            <color indexed="81"/>
            <rFont val="Tahoma"/>
            <family val="2"/>
          </rPr>
          <t>2016</t>
        </r>
      </text>
    </comment>
    <comment ref="D51" authorId="0" shapeId="0" xr:uid="{4D1A61E3-281A-43DA-8DC2-D71B40698886}">
      <text>
        <r>
          <rPr>
            <b/>
            <sz val="9"/>
            <color indexed="81"/>
            <rFont val="Tahoma"/>
            <family val="2"/>
          </rPr>
          <t>2016</t>
        </r>
      </text>
    </comment>
    <comment ref="E51" authorId="0" shapeId="0" xr:uid="{5E7B260D-EC82-4547-9040-586DD01CC8A3}">
      <text>
        <r>
          <rPr>
            <b/>
            <sz val="9"/>
            <color indexed="81"/>
            <rFont val="Tahoma"/>
            <family val="2"/>
          </rPr>
          <t>2015</t>
        </r>
      </text>
    </comment>
    <comment ref="F51" authorId="0" shapeId="0" xr:uid="{9F0179C0-5486-4AFC-A697-3BAF2AB540F2}">
      <text>
        <r>
          <rPr>
            <b/>
            <sz val="9"/>
            <color indexed="81"/>
            <rFont val="Tahoma"/>
            <family val="2"/>
          </rPr>
          <t>2016</t>
        </r>
      </text>
    </comment>
    <comment ref="G51" authorId="0" shapeId="0" xr:uid="{D3C71EDC-0492-421B-8E3F-CEC6FB8794D5}">
      <text>
        <r>
          <rPr>
            <b/>
            <sz val="9"/>
            <color indexed="81"/>
            <rFont val="Tahoma"/>
            <family val="2"/>
          </rPr>
          <t>2016</t>
        </r>
      </text>
    </comment>
    <comment ref="H51" authorId="0" shapeId="0" xr:uid="{89D6B5DF-1400-4118-A32B-63FEE1E6A0FA}">
      <text>
        <r>
          <rPr>
            <b/>
            <sz val="9"/>
            <color indexed="81"/>
            <rFont val="Tahoma"/>
            <family val="2"/>
          </rPr>
          <t>2016</t>
        </r>
      </text>
    </comment>
    <comment ref="I51" authorId="0" shapeId="0" xr:uid="{11FC8B91-6FAB-46D6-85B5-B7A3FFC237FA}">
      <text>
        <r>
          <rPr>
            <b/>
            <sz val="9"/>
            <color indexed="81"/>
            <rFont val="Tahoma"/>
            <family val="2"/>
          </rPr>
          <t>2016</t>
        </r>
      </text>
    </comment>
    <comment ref="J51" authorId="0" shapeId="0" xr:uid="{D66E69B6-F7BB-44FB-9516-788BA4DAB063}">
      <text>
        <r>
          <rPr>
            <b/>
            <sz val="9"/>
            <color indexed="81"/>
            <rFont val="Tahoma"/>
            <family val="2"/>
          </rPr>
          <t>2016</t>
        </r>
      </text>
    </comment>
    <comment ref="K51" authorId="0" shapeId="0" xr:uid="{229BF528-6FFE-4A91-983A-18ABB99BD965}">
      <text>
        <r>
          <rPr>
            <b/>
            <sz val="9"/>
            <color indexed="81"/>
            <rFont val="Tahoma"/>
            <family val="2"/>
          </rPr>
          <t>2015</t>
        </r>
      </text>
    </comment>
    <comment ref="L51" authorId="0" shapeId="0" xr:uid="{5DAF7293-CD4F-4115-8767-01CE2E5324C3}">
      <text>
        <r>
          <rPr>
            <b/>
            <sz val="9"/>
            <color indexed="81"/>
            <rFont val="Tahoma"/>
            <family val="2"/>
          </rPr>
          <t>2016</t>
        </r>
      </text>
    </comment>
    <comment ref="N51" authorId="0" shapeId="0" xr:uid="{451B9FFE-CFDB-46E6-B7E7-5F40BEEE62D4}">
      <text>
        <r>
          <rPr>
            <b/>
            <sz val="9"/>
            <color indexed="81"/>
            <rFont val="Tahoma"/>
            <family val="2"/>
          </rPr>
          <t>2016</t>
        </r>
      </text>
    </comment>
    <comment ref="O51" authorId="0" shapeId="0" xr:uid="{3251AD96-87B2-4944-9CFE-33E3DF8DEDEF}">
      <text>
        <r>
          <rPr>
            <b/>
            <sz val="9"/>
            <color indexed="81"/>
            <rFont val="Tahoma"/>
            <family val="2"/>
          </rPr>
          <t>2016</t>
        </r>
      </text>
    </comment>
    <comment ref="P51" authorId="0" shapeId="0" xr:uid="{026C9532-D621-47E8-B65F-21CDCE5D26E6}">
      <text>
        <r>
          <rPr>
            <b/>
            <sz val="9"/>
            <color indexed="81"/>
            <rFont val="Tahoma"/>
            <family val="2"/>
          </rPr>
          <t>2016</t>
        </r>
      </text>
    </comment>
    <comment ref="B52" authorId="0" shapeId="0" xr:uid="{2B503F62-95FD-4B47-9DFD-288C01D94323}">
      <text>
        <r>
          <rPr>
            <b/>
            <sz val="9"/>
            <color indexed="81"/>
            <rFont val="Tahoma"/>
            <family val="2"/>
          </rPr>
          <t>2014</t>
        </r>
      </text>
    </comment>
    <comment ref="C52" authorId="0" shapeId="0" xr:uid="{7DD3AEF0-912B-4561-8C87-CB0266833AB9}">
      <text>
        <r>
          <rPr>
            <b/>
            <sz val="9"/>
            <color indexed="81"/>
            <rFont val="Tahoma"/>
            <family val="2"/>
          </rPr>
          <t>2015 for the rest of countries.</t>
        </r>
      </text>
    </comment>
    <comment ref="B53" authorId="0" shapeId="0" xr:uid="{26070597-342B-4F2E-A56F-8620E00A99EC}">
      <text>
        <r>
          <rPr>
            <b/>
            <sz val="9"/>
            <color indexed="81"/>
            <rFont val="Tahoma"/>
            <family val="2"/>
          </rPr>
          <t>2015</t>
        </r>
      </text>
    </comment>
    <comment ref="C53" authorId="0" shapeId="0" xr:uid="{A029079C-BEDF-4D8C-884D-C2C29B96F48B}">
      <text>
        <r>
          <rPr>
            <b/>
            <sz val="9"/>
            <color indexed="81"/>
            <rFont val="Tahoma"/>
            <family val="2"/>
          </rPr>
          <t>2015</t>
        </r>
      </text>
    </comment>
    <comment ref="D53" authorId="0" shapeId="0" xr:uid="{116EF158-1B15-4B72-9539-51072BE471CB}">
      <text>
        <r>
          <rPr>
            <b/>
            <sz val="9"/>
            <color indexed="81"/>
            <rFont val="Tahoma"/>
            <family val="2"/>
          </rPr>
          <t>2015</t>
        </r>
      </text>
    </comment>
    <comment ref="E53" authorId="0" shapeId="0" xr:uid="{C449CA85-2061-4F81-B2AF-78AB51B8875B}">
      <text>
        <r>
          <rPr>
            <b/>
            <sz val="9"/>
            <color indexed="81"/>
            <rFont val="Tahoma"/>
            <family val="2"/>
          </rPr>
          <t>2015</t>
        </r>
      </text>
    </comment>
    <comment ref="F53" authorId="0" shapeId="0" xr:uid="{624BAA7C-3B41-491E-9F9D-B56CBBB2BEBB}">
      <text>
        <r>
          <rPr>
            <b/>
            <sz val="9"/>
            <color indexed="81"/>
            <rFont val="Tahoma"/>
            <family val="2"/>
          </rPr>
          <t>2015</t>
        </r>
      </text>
    </comment>
    <comment ref="G53" authorId="0" shapeId="0" xr:uid="{DF89AD69-DFBA-410A-B496-79E43D692630}">
      <text>
        <r>
          <rPr>
            <b/>
            <sz val="9"/>
            <color indexed="81"/>
            <rFont val="Tahoma"/>
            <family val="2"/>
          </rPr>
          <t>2014</t>
        </r>
      </text>
    </comment>
    <comment ref="H53" authorId="0" shapeId="0" xr:uid="{79D63878-ECE7-41CB-BC2B-A4C0C2269B4C}">
      <text>
        <r>
          <rPr>
            <b/>
            <sz val="9"/>
            <color indexed="81"/>
            <rFont val="Tahoma"/>
            <family val="2"/>
          </rPr>
          <t>2015</t>
        </r>
      </text>
    </comment>
    <comment ref="J53" authorId="0" shapeId="0" xr:uid="{6D777BAB-8A62-481B-98AD-B3B64EA7BA7F}">
      <text>
        <r>
          <rPr>
            <b/>
            <sz val="9"/>
            <color indexed="81"/>
            <rFont val="Tahoma"/>
            <family val="2"/>
          </rPr>
          <t>2015</t>
        </r>
      </text>
    </comment>
    <comment ref="K53" authorId="0" shapeId="0" xr:uid="{39504C6F-F32F-45B8-A6F3-39DE9547672B}">
      <text>
        <r>
          <rPr>
            <b/>
            <sz val="9"/>
            <color indexed="81"/>
            <rFont val="Tahoma"/>
            <family val="2"/>
          </rPr>
          <t>2014</t>
        </r>
      </text>
    </comment>
    <comment ref="L53" authorId="0" shapeId="0" xr:uid="{C4CB52AC-36F6-4698-9454-DD41F590452D}">
      <text>
        <r>
          <rPr>
            <b/>
            <sz val="9"/>
            <color indexed="81"/>
            <rFont val="Tahoma"/>
            <family val="2"/>
          </rPr>
          <t>2015</t>
        </r>
      </text>
    </comment>
    <comment ref="M53" authorId="0" shapeId="0" xr:uid="{838E6FAD-F61E-4E0B-8A60-372BA0CB1F06}">
      <text>
        <r>
          <rPr>
            <b/>
            <sz val="9"/>
            <color indexed="81"/>
            <rFont val="Tahoma"/>
            <family val="2"/>
          </rPr>
          <t>2013</t>
        </r>
      </text>
    </comment>
    <comment ref="N53" authorId="0" shapeId="0" xr:uid="{0B8E0F12-EA7A-42E0-8DF8-1B5927AF435A}">
      <text>
        <r>
          <rPr>
            <b/>
            <sz val="9"/>
            <color indexed="81"/>
            <rFont val="Tahoma"/>
            <family val="2"/>
          </rPr>
          <t>2015</t>
        </r>
      </text>
    </comment>
    <comment ref="O53" authorId="0" shapeId="0" xr:uid="{F8F38FA6-0CE9-4BE6-8EF4-E398E37BD669}">
      <text>
        <r>
          <rPr>
            <b/>
            <sz val="9"/>
            <color indexed="81"/>
            <rFont val="Tahoma"/>
            <family val="2"/>
          </rPr>
          <t>2015</t>
        </r>
      </text>
    </comment>
    <comment ref="P53" authorId="0" shapeId="0" xr:uid="{B3518B93-2C10-45F5-A9F9-7AE8F694BB9B}">
      <text>
        <r>
          <rPr>
            <b/>
            <sz val="9"/>
            <color indexed="81"/>
            <rFont val="Tahoma"/>
            <family val="2"/>
          </rPr>
          <t>2015</t>
        </r>
      </text>
    </comment>
    <comment ref="C54" authorId="0" shapeId="0" xr:uid="{A0E1B23A-8A60-40D0-9BEA-9DBC792D9B7E}">
      <text>
        <r>
          <rPr>
            <b/>
            <sz val="9"/>
            <color indexed="81"/>
            <rFont val="Tahoma"/>
            <family val="2"/>
          </rPr>
          <t>2014</t>
        </r>
      </text>
    </comment>
    <comment ref="D54" authorId="0" shapeId="0" xr:uid="{D046FA87-B10B-4AD6-A924-7D8CE43A28E3}">
      <text>
        <r>
          <rPr>
            <b/>
            <sz val="9"/>
            <color indexed="81"/>
            <rFont val="Tahoma"/>
            <family val="2"/>
          </rPr>
          <t>2015</t>
        </r>
      </text>
    </comment>
    <comment ref="E54" authorId="0" shapeId="0" xr:uid="{53330B81-1816-47BA-A17B-5FCFF4DE1838}">
      <text>
        <r>
          <rPr>
            <b/>
            <sz val="9"/>
            <color indexed="81"/>
            <rFont val="Tahoma"/>
            <family val="2"/>
          </rPr>
          <t>2015</t>
        </r>
      </text>
    </comment>
    <comment ref="F54" authorId="0" shapeId="0" xr:uid="{4C33ACD8-2F76-425C-89E0-09E4DF682D32}">
      <text>
        <r>
          <rPr>
            <b/>
            <sz val="9"/>
            <color indexed="81"/>
            <rFont val="Tahoma"/>
            <family val="2"/>
          </rPr>
          <t>2015</t>
        </r>
      </text>
    </comment>
    <comment ref="G54" authorId="0" shapeId="0" xr:uid="{BFFFC951-CAE4-4ADE-B2DD-C688DCD1929A}">
      <text>
        <r>
          <rPr>
            <b/>
            <sz val="9"/>
            <color indexed="81"/>
            <rFont val="Tahoma"/>
            <family val="2"/>
          </rPr>
          <t>2015</t>
        </r>
      </text>
    </comment>
    <comment ref="H54" authorId="0" shapeId="0" xr:uid="{4BFE1904-7054-43EF-BD78-98E2B205BE90}">
      <text>
        <r>
          <rPr>
            <b/>
            <sz val="9"/>
            <color indexed="81"/>
            <rFont val="Tahoma"/>
            <family val="2"/>
          </rPr>
          <t>2015</t>
        </r>
      </text>
    </comment>
    <comment ref="J54" authorId="0" shapeId="0" xr:uid="{06E721E7-787B-4967-8B5D-4740AE802D25}">
      <text>
        <r>
          <rPr>
            <b/>
            <sz val="9"/>
            <color indexed="81"/>
            <rFont val="Tahoma"/>
            <family val="2"/>
          </rPr>
          <t>2013</t>
        </r>
      </text>
    </comment>
    <comment ref="K54" authorId="0" shapeId="0" xr:uid="{2E7FF0FD-88BC-4C78-8971-7774952EE840}">
      <text>
        <r>
          <rPr>
            <b/>
            <sz val="9"/>
            <color indexed="81"/>
            <rFont val="Tahoma"/>
            <family val="2"/>
          </rPr>
          <t>2014</t>
        </r>
      </text>
    </comment>
    <comment ref="L54" authorId="0" shapeId="0" xr:uid="{BE6CB5F0-EB3A-4F16-8E03-2F33F8F63677}">
      <text>
        <r>
          <rPr>
            <b/>
            <sz val="9"/>
            <color indexed="81"/>
            <rFont val="Tahoma"/>
            <family val="2"/>
          </rPr>
          <t>2014</t>
        </r>
      </text>
    </comment>
    <comment ref="M54" authorId="0" shapeId="0" xr:uid="{BE6BA112-306B-4F06-B4EE-228DE5A5E4C0}">
      <text>
        <r>
          <rPr>
            <b/>
            <sz val="9"/>
            <color indexed="81"/>
            <rFont val="Tahoma"/>
            <family val="2"/>
          </rPr>
          <t>2014</t>
        </r>
      </text>
    </comment>
    <comment ref="O54" authorId="0" shapeId="0" xr:uid="{5E03FDF7-C18C-4A62-BC8C-AD712392ECFB}">
      <text>
        <r>
          <rPr>
            <b/>
            <sz val="9"/>
            <color indexed="81"/>
            <rFont val="Tahoma"/>
            <family val="2"/>
          </rPr>
          <t>2015</t>
        </r>
      </text>
    </comment>
    <comment ref="P54" authorId="0" shapeId="0" xr:uid="{4BDA513E-AB3D-4A03-BDEE-75B4BA4E5B07}">
      <text>
        <r>
          <rPr>
            <b/>
            <sz val="9"/>
            <color indexed="81"/>
            <rFont val="Tahoma"/>
            <family val="2"/>
          </rPr>
          <t>2015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Altamirano Montoya, Alvaro Jose</author>
  </authors>
  <commentList>
    <comment ref="C29" authorId="0" shapeId="0" xr:uid="{B2765DA4-31E0-4871-A0A1-243669C69EA6}">
      <text>
        <r>
          <rPr>
            <sz val="9"/>
            <color indexed="81"/>
            <rFont val="Tahoma"/>
            <family val="2"/>
          </rPr>
          <t>For the retirement-age pension scheme.</t>
        </r>
      </text>
    </comment>
    <comment ref="O29" authorId="0" shapeId="0" xr:uid="{39670A87-FFB4-4850-8E12-9F7F1F95E626}">
      <text>
        <r>
          <rPr>
            <sz val="9"/>
            <color indexed="81"/>
            <rFont val="Tahoma"/>
            <family val="2"/>
          </rPr>
          <t>Fully-funded does not require a specific number of contribution years.</t>
        </r>
      </text>
    </comment>
    <comment ref="D59" authorId="0" shapeId="0" xr:uid="{3D6772D0-308D-4101-B6A1-6150BD7B561C}">
      <text>
        <r>
          <rPr>
            <b/>
            <sz val="9"/>
            <color indexed="81"/>
            <rFont val="Tahoma"/>
            <family val="2"/>
          </rPr>
          <t>ESI 2016</t>
        </r>
      </text>
    </comment>
    <comment ref="K59" authorId="0" shapeId="0" xr:uid="{E9DE75EF-C7A5-4EC6-B69C-112787F89F96}">
      <text>
        <r>
          <rPr>
            <b/>
            <sz val="9"/>
            <color indexed="81"/>
            <rFont val="Tahoma"/>
            <family val="2"/>
          </rPr>
          <t>2013</t>
        </r>
      </text>
    </comment>
    <comment ref="M59" authorId="0" shapeId="0" xr:uid="{45D08FDE-D6EB-4CE2-B37B-5D7F48C6B48F}">
      <text>
        <r>
          <rPr>
            <b/>
            <sz val="9"/>
            <color indexed="81"/>
            <rFont val="Tahoma"/>
            <family val="2"/>
          </rPr>
          <t>2012</t>
        </r>
      </text>
    </comment>
    <comment ref="N59" authorId="0" shapeId="0" xr:uid="{D5B4B7F8-8974-442B-BCE7-8B6F0C3CB8CF}">
      <text>
        <r>
          <rPr>
            <b/>
            <sz val="9"/>
            <color indexed="81"/>
            <rFont val="Tahoma"/>
            <family val="2"/>
          </rPr>
          <t>2008</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Sheet1!$A$2:$D$6" type="102" refreshedVersion="6" minRefreshableVersion="5">
    <extLst>
      <ext xmlns:x15="http://schemas.microsoft.com/office/spreadsheetml/2010/11/main" uri="{DE250136-89BD-433C-8126-D09CA5730AF9}">
        <x15:connection id="Range">
          <x15:rangePr sourceName="_xlcn.WorksheetConnection_Sheet1A2D61"/>
        </x15:connection>
      </ext>
    </extLst>
  </connection>
</connections>
</file>

<file path=xl/sharedStrings.xml><?xml version="1.0" encoding="utf-8"?>
<sst xmlns="http://schemas.openxmlformats.org/spreadsheetml/2006/main" count="3342" uniqueCount="708">
  <si>
    <t>Argentina</t>
  </si>
  <si>
    <t>Brazil</t>
  </si>
  <si>
    <t>Chile</t>
  </si>
  <si>
    <t>Colombia</t>
  </si>
  <si>
    <t>Costa Rica</t>
  </si>
  <si>
    <t>Dominican Republic</t>
  </si>
  <si>
    <t>El Salvador</t>
  </si>
  <si>
    <t>Honduras</t>
  </si>
  <si>
    <t>Jamaica</t>
  </si>
  <si>
    <t>Paraguay</t>
  </si>
  <si>
    <t>Uruguay</t>
  </si>
  <si>
    <t>Fertility rate</t>
  </si>
  <si>
    <t>Old age dependency ratio</t>
  </si>
  <si>
    <t>IMF WEO</t>
  </si>
  <si>
    <t>Inflation rate</t>
  </si>
  <si>
    <t>National saving rate</t>
  </si>
  <si>
    <t>SMB employment</t>
  </si>
  <si>
    <t>Workers under minimum wage</t>
  </si>
  <si>
    <t>Indicator</t>
  </si>
  <si>
    <t>GDP growth (%)</t>
  </si>
  <si>
    <t>Gross domestic product based on purchasing-power-parity (PPP) per capita GDP, 2017 Proyection, source: IMF</t>
  </si>
  <si>
    <t>Gross domestic product  per capita, current dollars, 2017 Proyection, source: IMF</t>
  </si>
  <si>
    <t>Average 2013-2017</t>
  </si>
  <si>
    <t>Source</t>
  </si>
  <si>
    <t>Definition</t>
  </si>
  <si>
    <t xml:space="preserve">It is calculated as the mean length of life of a hypothetical cohort assumed to be exposed, from birth through death, to the mortality rates observed at a given year. </t>
  </si>
  <si>
    <t>WHO database, latest data available</t>
  </si>
  <si>
    <t>Percentage of women over 80 years old</t>
  </si>
  <si>
    <t>Ratio of women aged 80 years and older over the total population aged 80 years and older.</t>
  </si>
  <si>
    <t>ECLAC, latest data available</t>
  </si>
  <si>
    <t>IMF- World Economic Outlook Database.</t>
  </si>
  <si>
    <t>GDP as percentage of world GDP</t>
  </si>
  <si>
    <t>Gross domestic product based on purchasing-power-parity (PPP) share of world total, 2017 Proyection.</t>
  </si>
  <si>
    <t>Gross disposable income less final consumption expenditure after taking account of an adjustment for pension funds. The indicator is the ratio of gross national savings in current local currency and GDP in current local currency.  Average 2013-2017</t>
  </si>
  <si>
    <t>Social Protection Public Spending, percent of GDP</t>
  </si>
  <si>
    <t xml:space="preserve">United Nations, ECLAC, Database on Social Investment in Latin America and the Caribbean </t>
  </si>
  <si>
    <t>Public expenditure on disbursements for services and transfers to individuals and families that cover sickness and disability, old age pension, survivors, family and children, unemployment, housing and social exclusion. 2015 data</t>
  </si>
  <si>
    <t>Total Labor Force Participation, male, %</t>
  </si>
  <si>
    <t>Total Labor Force Participation, female, %</t>
  </si>
  <si>
    <t>Total Labor Force Participation, total, %</t>
  </si>
  <si>
    <t xml:space="preserve">Ratio of individuals who are employed or actively looking for a job over the working age population. (population 15+). </t>
  </si>
  <si>
    <t xml:space="preserve">Ratio of individuals who are employed or actively looking for a job over the working age population (population 15+). Restricted to females. </t>
  </si>
  <si>
    <t xml:space="preserve">Ratio of individuals who are employed or actively looking for a job over the working age population. (population 15+). Restricted to males. </t>
  </si>
  <si>
    <t>Youth Labor Force Participation, male, %</t>
  </si>
  <si>
    <t>Youth Labor Force Participation, total, %</t>
  </si>
  <si>
    <t>Youth Labor Force Participation, female, %</t>
  </si>
  <si>
    <t xml:space="preserve">Ratio of individuals who are employed or actively looking for a job over the working age population. (population 15 to 24). Restricted to males. </t>
  </si>
  <si>
    <t xml:space="preserve">Ratio of individuals who are employed or actively looking for a job over the working age population (population 15 to 24). Restricted to females. </t>
  </si>
  <si>
    <t xml:space="preserve">Ratio of individuals who are employed or actively looking for a job over the working age population. (population 15 to 24). </t>
  </si>
  <si>
    <t>World Development Indicators, The World Bank. Latest data available</t>
  </si>
  <si>
    <t>Prime-age Labor Force Participation, total, %</t>
  </si>
  <si>
    <t>Prime-age Labor Force Participation, male, %</t>
  </si>
  <si>
    <t>Prime-age Labor Force Participation, female, %</t>
  </si>
  <si>
    <t>Old-age Labor Force Participation, total, %</t>
  </si>
  <si>
    <t>Old-age Labor Force Participation, male, %</t>
  </si>
  <si>
    <t>Old-age Labor Force Participation, female, %</t>
  </si>
  <si>
    <t>Life expectancy at birth, male</t>
  </si>
  <si>
    <t>Life expectancy at birth, female</t>
  </si>
  <si>
    <t>Life expectancy at age 60, male</t>
  </si>
  <si>
    <t>Life expectancy at age 60, female</t>
  </si>
  <si>
    <t>Life expectancy at age 80, male</t>
  </si>
  <si>
    <t>Life expectancy at age 80, female</t>
  </si>
  <si>
    <t>Informal labor, %</t>
  </si>
  <si>
    <t>Informal labor, female, %</t>
  </si>
  <si>
    <t>Informal labor, male, %</t>
  </si>
  <si>
    <t>Self-employed, total,%</t>
  </si>
  <si>
    <t>Rural employment, %</t>
  </si>
  <si>
    <t>Domestic credit by banks, % GDP</t>
  </si>
  <si>
    <t>Financial resources provided to the private sector by depository corporations (except central banks), through loans, purchases of nonequity securities, and trade credits and other accounts receivable, that establish a claim for repayment.</t>
  </si>
  <si>
    <t>Financial system deposits to GDP (%)</t>
  </si>
  <si>
    <t>Insurance company assets to GDP (%)</t>
  </si>
  <si>
    <t>Pension fund assets to GDP (%)</t>
  </si>
  <si>
    <t>Stock market capitalization to GDP (%)</t>
  </si>
  <si>
    <t>Gross Public debt, % GDP</t>
  </si>
  <si>
    <t>Net Public debt, % GDP</t>
  </si>
  <si>
    <t xml:space="preserve">Demand, time and saving deposits in deposit money banks and other financial institutions as a share of GDP. </t>
  </si>
  <si>
    <t>Global Financial Development database, the World Bank</t>
  </si>
  <si>
    <t>Ratio of assets of insurance companies to GDP</t>
  </si>
  <si>
    <t xml:space="preserve">Ratio of assets of pension funds to GDP. A pension fund is any plan, fund, or scheme that provides retirement income. </t>
  </si>
  <si>
    <t xml:space="preserve">Total value of all traded shares in a stock market exchange as a percentage of GDP. </t>
  </si>
  <si>
    <t xml:space="preserve">Liabilities that require payment or payments of interest and/or principal by the public sector. According to the GFSM 2001 system liabilities are debt, except for equity and investment fund shares and financial derivatives and employee stock options. </t>
  </si>
  <si>
    <t>IMF World Economic Outlook Database, latest data available.</t>
  </si>
  <si>
    <t xml:space="preserve">General government gross debt minus financial assets corresponding to debt instruments. </t>
  </si>
  <si>
    <t>In SIMS: Percentage that results from dividing the salaried workers without a contract and the total number of salaried workers. IN World development indicators: Ratio  informal workers (not paying taxes and not contributing to the social security system) over total number of workers in the non-agricultural sector.</t>
  </si>
  <si>
    <t>Self-employed, male %</t>
  </si>
  <si>
    <t>Self-employed, female,%</t>
  </si>
  <si>
    <t xml:space="preserve">Percentage that results from dividing the self-employed workers and the total number of employed workers. 'self-employed workers' are those who work in their own </t>
  </si>
  <si>
    <t>Employed workers with labor income less than or equal to the minimum wage in the main occupation (%)</t>
  </si>
  <si>
    <t>ILO</t>
  </si>
  <si>
    <t>World Bank Entreprises Surveys</t>
  </si>
  <si>
    <t>Share of the aggregate stock of permanent, full-time employment in small firms (less than 20 workers). The data consider services and industry.</t>
  </si>
  <si>
    <t>It corresponds to the ILO EPLex database provides information on the employment protection legislation and does not, generally, cover case law or collective agreements on the subject. The database deals only with employees in the private sector. All resulting indicators are distributed on a 0-1 scale. Lower values of EPLex indicators represent lower level of de jure employment protection in a given country and a given year, while higher values of EPLex indicators represent higher level of de jure employment protection.</t>
  </si>
  <si>
    <t>Employment Protection Index</t>
  </si>
  <si>
    <t>Notice period</t>
  </si>
  <si>
    <t>Severance payment</t>
  </si>
  <si>
    <t>Employment rate in rural zones.</t>
  </si>
  <si>
    <t xml:space="preserve">Book ILO, (2017) "Trabajar en el campo en el siglo XXI", pages 82 and 83 </t>
  </si>
  <si>
    <t xml:space="preserve">    Demographics</t>
  </si>
  <si>
    <t>Indicators</t>
  </si>
  <si>
    <t xml:space="preserve">    Economics</t>
  </si>
  <si>
    <t xml:space="preserve">    Labor Market</t>
  </si>
  <si>
    <t xml:space="preserve">    Capital Markets</t>
  </si>
  <si>
    <t>Haiti</t>
  </si>
  <si>
    <t>Mexico</t>
  </si>
  <si>
    <t>Panama</t>
  </si>
  <si>
    <t>Peru</t>
  </si>
  <si>
    <t xml:space="preserve">    Demographics (Graphs)</t>
  </si>
  <si>
    <t xml:space="preserve">     Table of contents</t>
  </si>
  <si>
    <t>Additional information</t>
  </si>
  <si>
    <t>Contact</t>
  </si>
  <si>
    <t>redplac@iadb.org</t>
  </si>
  <si>
    <t>Download document link</t>
  </si>
  <si>
    <t xml:space="preserve">    Pension Indicators for Latin America and the Caribbean</t>
  </si>
  <si>
    <t>Back to Table of Contents</t>
  </si>
  <si>
    <r>
      <t xml:space="preserve">Pension Design </t>
    </r>
    <r>
      <rPr>
        <sz val="11"/>
        <color theme="3"/>
        <rFont val="Garamond"/>
        <family val="1"/>
      </rPr>
      <t>(Description, Parameters, Governance)</t>
    </r>
  </si>
  <si>
    <r>
      <t xml:space="preserve">Sustainability </t>
    </r>
    <r>
      <rPr>
        <sz val="11"/>
        <color theme="3"/>
        <rFont val="Garamond"/>
        <family val="1"/>
      </rPr>
      <t>(Fiscal, Social)</t>
    </r>
  </si>
  <si>
    <r>
      <t xml:space="preserve">Society </t>
    </r>
    <r>
      <rPr>
        <sz val="11"/>
        <color theme="3"/>
        <rFont val="Garamond"/>
        <family val="1"/>
      </rPr>
      <t>(Awareness, Preparedness)</t>
    </r>
  </si>
  <si>
    <t xml:space="preserve">Definition </t>
  </si>
  <si>
    <t>Exchange rate</t>
  </si>
  <si>
    <t>Non-contributory basic pension (social assistance)</t>
  </si>
  <si>
    <t xml:space="preserve">Indicator function equals to one if the government provides non-contributory basic pensions and zero otherwise. </t>
  </si>
  <si>
    <t>Social Security Administration (Social Security Programs Throughout the World: The Americas, 2015 available at https://www.ssa.gov/policy/docs/progdesc/ssptw/2014-2015/americas/index.html)</t>
  </si>
  <si>
    <t>Beneficiaries of non-contributory basic pensions (social assistance)</t>
  </si>
  <si>
    <t>Age 70 with income and assets below a subsistence level and not receiving any social security benefits or nutritional support from family members.</t>
  </si>
  <si>
    <t>Needy residents of Brazil.</t>
  </si>
  <si>
    <t>Residents of Chile</t>
  </si>
  <si>
    <t>Needy residents of the Dominican Republican</t>
  </si>
  <si>
    <t>Residents of municipalities designated as poor.</t>
  </si>
  <si>
    <t>Legal residents of Mexico.</t>
  </si>
  <si>
    <t>Needy citizens of Panama</t>
  </si>
  <si>
    <t>Needy resident citizens of Paraguay.</t>
  </si>
  <si>
    <t>Needy citizens of Peru.</t>
  </si>
  <si>
    <t>Needy residents of Uruguay and victims of domestic violence or violent crimes.</t>
  </si>
  <si>
    <t>Mandatory PAYG</t>
  </si>
  <si>
    <t>Indicator function equals to one if, at least a part of, the pension system corresponds to a mandatory contribution with a PAYG based benefits formulae.</t>
  </si>
  <si>
    <t>Beneficiaries of Mandatory PAYG</t>
  </si>
  <si>
    <t>Employed and self-employed persons</t>
  </si>
  <si>
    <t>Public and private-sector employees, household workers, and employees of the state oil company (Ecopetrol) hired on or after January 29, 2003; and self-employed persons.</t>
  </si>
  <si>
    <t>Public- and private-sector employees and self-employed persons.</t>
  </si>
  <si>
    <t>The pay-as-you-go social insurance system for  private-sector workers was closed to new entrants in 2003  and is being phased out. It covers private-sector work ers aged 45 or older in 2003 who chose to remain in the  social insurance system and private-sector pensioners who  began receiving their pensions before June 2003. Public- sector workers who opted not to join the individual account  system remain in the separate social insurance system for  public-sector workers.</t>
  </si>
  <si>
    <t>Salaried workers in public- and private-sector enterprises, civil servants, forestry workers, most agricultural workers, apprentices, and self-employed persons.</t>
  </si>
  <si>
    <t>Private sector employees covered by the PÄYG system before July 1, 1997, can choose to receive benefits from either the social insurance system or the mandatory individual account system.</t>
  </si>
  <si>
    <t>Public- and private-sector employees who were insured and were older than age 35 in January 1, 2006; public- and private-sector employees who were insured and younger than age 35 or who started working between January 1, 2006, and December 31, 2007, and did not choose to participate in the combined social insurance and individual account system.</t>
  </si>
  <si>
    <t>Employed and self-employed persons with monthly earnings up to 39,871 pesos, including rural and household workers.</t>
  </si>
  <si>
    <t>Targeted population in the mandatory PAYG system.</t>
  </si>
  <si>
    <t>Mandatory Fully Funded System</t>
  </si>
  <si>
    <t xml:space="preserve">Indicator function equals to one if, at least a part of, the pension system corresponds to a mandatory contribution with a fully funded pension benefit formulae. </t>
  </si>
  <si>
    <t>Beneficiaries of Mandatory Fully Funded System</t>
  </si>
  <si>
    <t>None</t>
  </si>
  <si>
    <t>Citizens of Colombia.</t>
  </si>
  <si>
    <t>Public- and private-sector employees younger than age 55 in 2005.</t>
  </si>
  <si>
    <t>Private-sector workers who entered the labor force since June 2003.</t>
  </si>
  <si>
    <t>Public- and private-sector employees</t>
  </si>
  <si>
    <t xml:space="preserve">Certain provisions of the 2015 social protection law relating to old-age, disability, and survivors have not been fully implemented, including mandatory individual accounts for persons with earnings above 8,882.30 lempiras a month. </t>
  </si>
  <si>
    <t>Private-sector employees and members of cooperatives.</t>
  </si>
  <si>
    <t>Public- and private-sector employees. Voluntary coverage for self-employed persons</t>
  </si>
  <si>
    <t xml:space="preserve">Targeted population in the mandatory fully funded system. </t>
  </si>
  <si>
    <t>n.a.</t>
  </si>
  <si>
    <t>Indicator function equals one if there exists the possibility of voluntary and additional contributions for funded pension system and zero otherwise.</t>
  </si>
  <si>
    <t>Next Generation of Individual Account Pension Reforms in Latin America, Social Security Bulletin, Vol. 71, No. 1, 2011 and FIAP annual reports.</t>
  </si>
  <si>
    <t>Indicator function equals one if there exists a separate account for voluntary contributions.</t>
  </si>
  <si>
    <t>Indicator function equals one if the employer are allowed to make additional contributions to employee’s accounts.</t>
  </si>
  <si>
    <t>Indicator function equals one if there are tax incentives for additional contributions for funded pension system.</t>
  </si>
  <si>
    <t>Special Pension System</t>
  </si>
  <si>
    <t xml:space="preserve">Indicator function equals to one if there exists a parallel social security system for a specific group of individuals (army forces, public employees or others). </t>
  </si>
  <si>
    <t>Beneficiaries of Special Pension System</t>
  </si>
  <si>
    <t>Ecopetrol employees hired before January 30, 2003, teachers, and military and police personnel.</t>
  </si>
  <si>
    <t>Military personnel, executive branch employees, teachers and professors, and employees of the National Autonomous University of Honduras.</t>
  </si>
  <si>
    <t xml:space="preserve">Targeted population in the special pension systems. </t>
  </si>
  <si>
    <t>Employee Contribution rates</t>
  </si>
  <si>
    <t>8% of covered earnings with monthly earnings up to 1,556.94 reais (January 2016); 9% with earnings from 1,556.95 reais to 2,594.92 reais (January 2016); or 11% with earnings above 2,594.93 reais (January 2016).</t>
  </si>
  <si>
    <t>10% (fully funded system). PAYG system:  Wage earners contribute 18.84% of covered wages; salaried employees contribute 20% to 30% of 
covered earnings depending on the occupation.</t>
  </si>
  <si>
    <t>PAYG: 2.84%, Fully Funded: 1%</t>
  </si>
  <si>
    <t>Mandatory individual account:2.87% of covered earnings.</t>
  </si>
  <si>
    <t>Fully Funded: 6.25% of covered earnings. PAYG: none</t>
  </si>
  <si>
    <t>6% earnings</t>
  </si>
  <si>
    <t>2.5% of covered earnings</t>
  </si>
  <si>
    <t>1.125% of covered earnings</t>
  </si>
  <si>
    <t>9.25% of the first 500 balboas of gross monthly earnings to social insurance (7.25% of the thirteenth salary); 9.25% of gross monthly earnings above 500 balboas to the individual account (7.25% of the thirteenth salary).</t>
  </si>
  <si>
    <t>9% of gross earnings</t>
  </si>
  <si>
    <t xml:space="preserve">PAYG: 13% of gross earnings. Individual account (Fully funded): 10% of gross earnings </t>
  </si>
  <si>
    <t>Employer Contribution rates</t>
  </si>
  <si>
    <t>10.17% or 12.71%</t>
  </si>
  <si>
    <t>none</t>
  </si>
  <si>
    <t>PAYG: 5,08%, Fully Funded: 3,25%</t>
  </si>
  <si>
    <t>Mandatory individual account:7.1% of covered payroll.</t>
  </si>
  <si>
    <t>Fully funded: 4.55% of covered payroll, PAYG:none</t>
  </si>
  <si>
    <t>3.5% of covered payroll.</t>
  </si>
  <si>
    <t>5.15% of covered payroll</t>
  </si>
  <si>
    <t>4.25% of the first 500 balboas of gross monthly earnings to social insurance (10.75% of the thirteenth salary); 4.25% of gross monthly earnings greater than 500 balboas to the individual account (10.75% of the thirteenth salary).</t>
  </si>
  <si>
    <t>14% of gross payroll.</t>
  </si>
  <si>
    <t xml:space="preserve">PAYG:  7.5% of covered payroll. </t>
  </si>
  <si>
    <t>Fraction of the monthly payroll contributed to the country's main pension system by the employer</t>
  </si>
  <si>
    <t>Government Contribution Rate</t>
  </si>
  <si>
    <t>-</t>
  </si>
  <si>
    <t>Payg: 0.58% of payroll, FF: none</t>
  </si>
  <si>
    <t>0.225% of covered earnings plus an average flat-rate amount of
4.21 pesos (2013) to the individual account for each day
insured persons with earnings up to 15 times the legal
monthly minimum wage contribute (old age);</t>
  </si>
  <si>
    <t>0.8% of all insured persons’ earnings</t>
  </si>
  <si>
    <t>1.5% of gross earnings</t>
  </si>
  <si>
    <t xml:space="preserve">Fraction of the monthly payroll contributed to the country's main pension system by the government. If the government contributes only as an employer, we  set this contribution rate to zero. </t>
  </si>
  <si>
    <t xml:space="preserve">Mandatory individual account:10% of declared earnings. PAYG: 18.84% of declared earnings. </t>
  </si>
  <si>
    <t>12% of declared earnings</t>
  </si>
  <si>
    <t>PAYG: 7,92%, Fully Funded: N.A.</t>
  </si>
  <si>
    <t>Fully Funded: 13% of covered earnings. PAYG: none</t>
  </si>
  <si>
    <t>: 4% of estimated earnings.</t>
  </si>
  <si>
    <t>6.275% of the legal daily minimum wage</t>
  </si>
  <si>
    <t>12.5% of the legal monthly minimum wage. The legal monthly minimum wage is 1,824,055 guaraníes.</t>
  </si>
  <si>
    <t xml:space="preserve">PAYG: 13% of gross declared earnings. Individual account (Fully funded): 10% of gross declared earnings </t>
  </si>
  <si>
    <t xml:space="preserve">Male </t>
  </si>
  <si>
    <t xml:space="preserve">Male: Age at which (i) an individual is expected to retire and she might be entitled to full benefits in a mandatory PAYG system or (ii) retirement age at which individual is allowed to retire in a fully funded pension system. </t>
  </si>
  <si>
    <t>Female</t>
  </si>
  <si>
    <t xml:space="preserve">Female: Age at which (i) an individual is expected to retire and she might be entitled to full benefits in a mandatory PAYG system or (ii) retirement age at which individual is allowed to retire in a fully funded pension system. </t>
  </si>
  <si>
    <t xml:space="preserve">Wage ceilings on contributions </t>
  </si>
  <si>
    <t>It is the salary cap used to calculate contributions to the pension scheme measured as a multiple of the average earnings of the employees in each country.</t>
  </si>
  <si>
    <t>The data on wage ceilings is from the Social Security Administration (Social Security Programs Throughout the World: The Americas, 2015 available at https://www.ssa.gov/policy/docs/progdesc/ssptw/2014-2015/americas/index.html) while the data on average earnings of the employees is from the ILO</t>
  </si>
  <si>
    <t>Contribution years requirement</t>
  </si>
  <si>
    <t>Indexation rules for benefits</t>
  </si>
  <si>
    <t>Benefits are adjusted automatically in March and September based on changes in tax revenue, wage indexes, and revenue of the National Social Security Administration</t>
  </si>
  <si>
    <t>Benefits are adjusted annually according to changes in the consumer price index or the minimum wage.</t>
  </si>
  <si>
    <t xml:space="preserve">Benefits are indexed by inflation rate. </t>
  </si>
  <si>
    <t>Benefits are adjusted twice a year, in January and July, according to changes in the cost of living.</t>
  </si>
  <si>
    <t>Benefits are adjusted according to  changes in the legal monthly minimum wage for public sector workers</t>
  </si>
  <si>
    <t>Benefits are adjusted on an ad hoc basis</t>
  </si>
  <si>
    <t>PAYG:  Benefits are adjusted on an ad hoc basis
according to economic conditions.</t>
  </si>
  <si>
    <t>Benefits are adjusted annually according to changes in the cost of living, depending on available funds.</t>
  </si>
  <si>
    <t>Benefits are adjusted according to changes in the average wage index.</t>
  </si>
  <si>
    <t>Indexation rules to avoid the negative effect of inflation on the pension purchasing power.</t>
  </si>
  <si>
    <t xml:space="preserve">	Time-off compensation mechanism for women</t>
  </si>
  <si>
    <t xml:space="preserve">	Unisex mortality tables</t>
  </si>
  <si>
    <t>This indicator equals to one if mortality tables vary between male and females to adjust for different life expectancy. The indicator is zero otherwise.</t>
  </si>
  <si>
    <t>Superintendence of pensions</t>
  </si>
  <si>
    <t xml:space="preserve">Indicator function that equals one if there is a Superintendence that provides general supervision of the pension system. The indicator function is zero if there is no Superintendence or any other institution playing that role. </t>
  </si>
  <si>
    <t>Private pension fund managment companies</t>
  </si>
  <si>
    <t xml:space="preserve">Indicator function that equals one if there are pension fund management companies that administer individual accounts and zero otherwise. </t>
  </si>
  <si>
    <t>Public pension fund manager</t>
  </si>
  <si>
    <t xml:space="preserve">Indicator function that equals one if there is a public institution that administers pension funds and zero otherwise. </t>
  </si>
  <si>
    <t>Multi-Funds</t>
  </si>
  <si>
    <t>Indicator function equals to one if individuals have the possibility to choose the type of investments in which their pension funds are invested and zero otherwise.</t>
  </si>
  <si>
    <t>AIOS, Statistical Bulletin. Latest data available.</t>
  </si>
  <si>
    <t>Equity</t>
  </si>
  <si>
    <t>Fraction of portfolio invested in local equities in mandatory defined contribution pension systems.</t>
  </si>
  <si>
    <t>Investment abroad</t>
  </si>
  <si>
    <t>Fraction of portfolio invested in foreign assets in mandatory defined contribution pension systems.</t>
  </si>
  <si>
    <t>Equity portfolio ceiling</t>
  </si>
  <si>
    <t>70% (Direct).</t>
  </si>
  <si>
    <t>Conservative Fund:  - Limit for National Variable Income = 15%;  - Limit for National and foreign variable income = 20%;    Moderate Fund:   - Limit for National Variable Income = 35%;  - Limit for National and foreign variable income = 45%;    Great Risk Fund:  - Limit for National Variable Income = 45%;  - Limit for National and foreign variable income = 70%;    Programmed Retirement Fund:  - Limit for National Variable Income = 15%;  - Limit for National and foreign variable income = 20%;</t>
  </si>
  <si>
    <t>10% (Total exposure)</t>
  </si>
  <si>
    <t>30% (Direct)</t>
  </si>
  <si>
    <t>100% (Direct).   Each equity investment is subject to a general concentration limit of 5%.</t>
  </si>
  <si>
    <t>- All Afores, (Siefore) Basic Fund 1: 10% (Total exposure)  - All Afores, (Siefore) Basic Fund 2: 30% (Total exposure)  - All Afores, (Siefore) Basic Fund 3: 35% (Total exposure)  - All Afores, (Siefore) Basic Fund 4: 45% (Total exposure)  Other/Comments:These limits are given for direct exposure through IPOs and secondary market for individual stocks listed in the Mexican Stock Exchange, as well as for indirect exposure through authorized derivatives, structured notes linked to equity and equity ETFs or mutual funds that replicate authorized equity indices. No private equity exposure is considered in these limits, and neither does REITs nor equivalent vehicles.</t>
  </si>
  <si>
    <t xml:space="preserve">It contains portfolio ceilings on pension fund investment in equities. </t>
  </si>
  <si>
    <t>OECD Annual Survey of Investment Regulation of Pension Funds, 2017 or latest available.</t>
  </si>
  <si>
    <t>Real estate protfolio ceiling</t>
  </si>
  <si>
    <t>8% (Total exposure)</t>
  </si>
  <si>
    <t>- All AFPs, Fund A: 0% (Direct)  - All AFPs, Fund B: 0% (Direct)  - All AFPs, Fund C: 0% (Direct)  - All AFPs, Fund D: 0% (Direct)  - All AFPs, Fund E: 0% (Direct)</t>
  </si>
  <si>
    <t>Conservative Fund: Not Allowed    Moderate Fund: 20% (Indirect), through National and Foreign Private Equity Funds and Collective investment schemes that invest in real estate. Also through REITS.  The aforementioned limit of 20% is composed by the sum of the investments made in alternative assets (National and Foreign Private Equity Funds, Currency and commodity prices Collective investment schemes, Collective Investment Schemes that invest in real estate, Hedge Funds and REITS)    Great Risk Fund: 25% (Indirect), through National and Foreign Private Equity Funds and Collective investment schemes that invest in real estate. Also through REITS  The aforementioned limit of 25% is composed by the sum of the investments made in alternative assets (National and Foreign Private Equity Funds, Currency and commodity prices Collective investment schemes, Collective Investment Schemes that invest in real estate, Hedge Funds and REITS)    Programmed Retirement Fund: Not Allowed</t>
  </si>
  <si>
    <t>0% (Direct). Direct investment is not allowed. Pension funds can invest in Real Estate through bonds issued by a specialised trust or through bonds issued by developers, banks and development banks, as long as the securities fulfil the regulation for debt.</t>
  </si>
  <si>
    <t>- Limit of administrated pension fund for mortgage letters (bonds specifically issued by financial entities for housing) = 70%.;  - Limit of administrated pension fund for financial instruments issued by the National Housing Bank for the development of mortgage secondary market = 10%.;  - Limit of administrated pension fund for housing development investment funds = 20%.;  - Limit of administrated pension fund for local government financial instruments issued to develop infrastructure projects = 10%.</t>
  </si>
  <si>
    <t xml:space="preserve">- Limit for investments in real property; not for income generation = 5%.;  - Limit in the case of the generation of income = 100%.  </t>
  </si>
  <si>
    <t>- All Afores, (Siefore) Basic Fund 1: 0% (Direct); 5% (Indirect)  - All Afores, (Siefore) Basic Fund 2: 0% (Direct); 10% (Indirect)  - All Afores, (Siefore) Basic Fund 3: 0% (Direct); 10% (Indirect)  - All Afores, (Siefore) Basic Fund 4: 0% (Direct); 10% (Indirect)  Other/Comments: Direct exposure in real estate is not allowed. Investment in real estate is only allowed through listed securities in eligible financial markets. Indirect exposure can be through: i) publicly offered REITs (only through authorized indices) and publicly offered Mexican REITs, called FIBRAs, (through authorized indices or individually); ii) publicly offered certificates of development capital (CKDs) that invest in real estate; iii) structured debt linked to real estate.</t>
  </si>
  <si>
    <t>It contains portfolio ceilings on pension fund investment in real estates.</t>
  </si>
  <si>
    <t>Bond portfolio ceiling</t>
  </si>
  <si>
    <t>- Limit for government bonds, treasuries: 100% (Direct)  - Limit for corporate bonds: 80% (Direct)</t>
  </si>
  <si>
    <t>- All AFPs, Fund A: Limit for public bonds: 40% (Direct); Limit for corporate bonds: 30% (Direct)  - All AFPs, Fund B: Limit for public bonds: 40% (Direct); Limit for corporate bonds: 30% (Direct)  - All AFPs, Fund C: Limit for public bonds: 50% (Direct); Limit for corporate bonds: 10% (Direct)  - All AFPs, Fund D: Limit for public bonds: 70% (Direct); Limit for corporate bonds: 10% (Direct)  - All AFPs, Fund E: Limit for public bonds: 80% (Direct); Limit for corporate bonds: 3% (Direct)  Other/Comments: The limit for public bonds refers to government bonds, the limit for corporate bonds refers to convertible bonds (local and foreign).</t>
  </si>
  <si>
    <t xml:space="preserve">Conservative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not supervised by the Financial Superintendence of Colombia = 60%;  - Limit for credit linked securities derived from securitization processes other than mortgage = 5%.    Moderate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non supervised by the Financial Superintendence of Colombia = 60%;  - Limit for securities other than mortgage backed securities = 10%    Great Risk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not supervised by the Financial Superintendence of Colombia = 60%;  - Limit for credit linked securities derived from securitization processes other than mortgage = 15%    Programmed Retirement Fund:   - Limit for National Public Debt = 50%;  - Sublimit for Public Debt issued by territorial entities = 20%;  - Securities issued by the Central Bank = 100%;  - Limit for securities issued by entities supervised by the Financial Superintendence of Colombia = 30%;  - Limit for securitization of mortgage portfolio = 15%;  - Limit for securities issued by entities not supervised by the Financial Superintendence of Colombia = 60%;  - Limit for credit linked securities derived from securitization processes other than mortgage = 5%  </t>
  </si>
  <si>
    <t xml:space="preserve">- Limit for Government and Central Bank = 59.50%. Mutual funds investing in governmental or central bank bonds belong to this category.  - Limit for other public enterprises = 35%  - For the Teachers’ fund, the limit in public bond is: 30%  - Limit for private sector = 100%.;  - Limit for private sector debt, rated AAA = 70%.;  - Limit for private sector debt, rated AA = 50%.;  - Limit for private sector debt, rated A = 30%.;  - Limit for private sector debt, rated BBB = 5%.;  </t>
  </si>
  <si>
    <t>- Limit of administrated pension fund for Central Bank financial instruments = 50%.;  - Limit of administrated pension fund for local government financial instruments = 20%.;  - Limit of administrated pension fund for Bonds issued by multilateral organisations = 10%.;  - Limit of administrated pension fund for Multilateral Agencies financial instruments issued to finance local projects = 10%.;  - Limit of administrated pension fund for corporate Bonds = 70%.;  - Limit of administrated pension fund for Bonds issued by financial entities = 75%.</t>
  </si>
  <si>
    <t>- Limit for public bonds: 100% (Direct). Government securities must meet eligibility requirements  - Limit for corporate bonds: 100% (Direct). Each corporate obligation investment is subject to a general concentration limit of 5%.</t>
  </si>
  <si>
    <t>All Afores, all funds: No investment limits for debt issued, or guaranteed, by the Mexican Federal Government, nor for the Central Bank. Subnationals are not included in this policy.  Limit for to the aggregate exposure allowed for corporate bonds: 100% (Total exposure). Simultaneously, it applies a concentration limit for each individual issuer, depending on its credit rating (up to 5% of AUMs for AAA; up to 3% of AUM for AA, up to 2% of AUM for A, up to 1% of AUM for BBB). Those AFORE that implement internal credit models (according to the regulation) will be allowed to define their own issuer limits within a maximum of 5% of their AUMs (instruments rated BBB or more).</t>
  </si>
  <si>
    <t>-  </t>
  </si>
  <si>
    <t xml:space="preserve">It contains portfolio ceilings on pension fund investment in bonds. </t>
  </si>
  <si>
    <t>Restrictions on foreign investment</t>
  </si>
  <si>
    <t>10% (World)</t>
  </si>
  <si>
    <t>All AFPs, Fund A: 100% (World).   All AFPs, Fund B: 90% (World).   All AFPs, Fund C: 75% (World).  All AFPs, Fund D: 45% (World).  All AFPs, Fund E: 35% (World).  Other/Comments: The joint limit for all funds is 80%.</t>
  </si>
  <si>
    <t>Conservative Fund: 40% (World). There is no specific limit for each type of investment issued overseas. Nevertheless, these investments must be rated investment grade.    Moderate Fund: 60% (World). There is no specific limit for each type of investment issued overseas. Nevertheless, these investments must be rated investment grade.    Great Risk Fund: 70% (World). There is no specific limit for each type of investment issued overseas. Nevertheless, these investments must be rated investment grade.    Programmed Retirement Fund: 40% (World). There is no specific limit for each type of investment issued overseas. Nevertheless, these investments must be rated investment grade.</t>
  </si>
  <si>
    <t>50% (World)</t>
  </si>
  <si>
    <t>0% (World)</t>
  </si>
  <si>
    <t>20% (Canada, the United States of America, the United Kingdom or any other country declared as a recognised jurisdiction by the Financial Services Commission)</t>
  </si>
  <si>
    <t>All Afores, all funds: 20% (Eligible countries). Commodities are not considered foreign assets nor do FX positions.</t>
  </si>
  <si>
    <t>it corresponds to quantitative  restrictions  on  foreign  investment,  along  with  the  geographical  areas or markets these restrictions apply to.</t>
  </si>
  <si>
    <t>Profitability</t>
  </si>
  <si>
    <t xml:space="preserve">Annualized real profitability of funds (net of inflation) during the last 12 months. </t>
  </si>
  <si>
    <t>Number of fund managers</t>
  </si>
  <si>
    <t>Total number of pension fund managers in operations.</t>
  </si>
  <si>
    <t>AIOS</t>
  </si>
  <si>
    <t>Funds managed by 2 major administrators</t>
  </si>
  <si>
    <t>Fraction of total funds managed by the two largest pension fund managers.</t>
  </si>
  <si>
    <t>Accounts managed by 2 major administrators</t>
  </si>
  <si>
    <t>Fraction of total accounts managed by the two largest pension fund managers.</t>
  </si>
  <si>
    <t>Lump sum retirement income</t>
  </si>
  <si>
    <t xml:space="preserve">Indicator function equal to one if pensioners might receive pension income as a lump sum. </t>
  </si>
  <si>
    <t>Programmed withdrawal</t>
  </si>
  <si>
    <t xml:space="preserve">Indicator function equal to one if pensioners could receive pension income through programmed withdrawals. </t>
  </si>
  <si>
    <t>Life annuities</t>
  </si>
  <si>
    <t>Indicator function equal to one if pensioners could receive pension income through annuities.</t>
  </si>
  <si>
    <t>Salaried workers in industry, commerce,and agriculture; rural workers; household workers; casualworkers; elected civil servants; and self-employed persons. Voluntary coverage for students, housewives, unemployed persons, and others persons without gainful employment.</t>
  </si>
  <si>
    <t>Yes</t>
  </si>
  <si>
    <t>No</t>
  </si>
  <si>
    <t xml:space="preserve">    General Description</t>
  </si>
  <si>
    <t xml:space="preserve">    Parameters</t>
  </si>
  <si>
    <t xml:space="preserve">      Contribution Rates</t>
  </si>
  <si>
    <t xml:space="preserve">      Retirement age</t>
  </si>
  <si>
    <t xml:space="preserve">      Gender equality</t>
  </si>
  <si>
    <t xml:space="preserve">    Governance</t>
  </si>
  <si>
    <t xml:space="preserve">      Administrative organization</t>
  </si>
  <si>
    <t xml:space="preserve">      Investment Policies, Fee and Industry Concentration</t>
  </si>
  <si>
    <t xml:space="preserve">      Retirement products</t>
  </si>
  <si>
    <t xml:space="preserve">    Memmorandum</t>
  </si>
  <si>
    <t>Insured persons who were older than age 55 (men) or  age 50 (women) in 1998 and workers older than age 36 in  1998 who did not opt for the individual account system are  covered under the old social insurance system. The government subsidizes the pay-as-you-go system and finances  an indexed bond for account holders who made contributions to the old social insurance system. The bond is the  insured’s contributions to the old social insurance system plus interest.</t>
  </si>
  <si>
    <t>Private-sector employees. Exclusions: Unpaid family labor, self-employed persons, members of religious communities, and foreign diplomats.</t>
  </si>
  <si>
    <t>Employed persons, including employees of decentralized state entities and enterprises partially owned by the state, municipal workers, and apprentices. Voluntary coverage for self-employed persons, household workers, and housewives.</t>
  </si>
  <si>
    <t>Public- and private-sector employees, including citizens working abroad and foreigners working in Panama, who enrolled for the first time after January 1, 2007; public- and privatesector employees who were insured before December 31, 2007, and chose to participate in the mixed system. In addition,  Self-employed persons aged 35 or younger on January 1, 2007, and had annual gross earnings greater than 9,600 balboas.</t>
  </si>
  <si>
    <t>Wage earners and salaried employees in the public and private sectors, employees of worker-owned and cooperative enterprises, teachers, artists, household workers, seamen, journalists, tannery workers, and certain self-employed workers. Voluntary coverage for housewives.</t>
  </si>
  <si>
    <t>Employed and self-employed persons with monthly earnings greater than 39,871 pesos.</t>
  </si>
  <si>
    <t>Employees who entered the labor force after December 31, 1982; participation will be mandatory for self-employed persons who provide profesional services in 2018.</t>
  </si>
  <si>
    <t>Military, security, and police personnel; civil servants of some provinces and municipalities; university professors; teachers; foreign ministry diplomats; scientific researchers; jobs, according to lawrural workers; and disabled persons working in protectedjudicial authorities; household workers;</t>
  </si>
  <si>
    <t>Salaried employees, including railroad employees, seamen and port workers, public-sector employees, and military and police personnel.</t>
  </si>
  <si>
    <t>Teachers and employees of the justice depasrtment</t>
  </si>
  <si>
    <t>Public-sector employees.</t>
  </si>
  <si>
    <t>Public-sector employees and military personnel.</t>
  </si>
  <si>
    <t>Public-sector employees, teachers, police and military personnel, railroad employees, and bank employees.</t>
  </si>
  <si>
    <t>Fishermen and military and police personnel.</t>
  </si>
  <si>
    <t>Bank employees, notaries, university graduates, and military and police force personnel.</t>
  </si>
  <si>
    <t>Total Pension Contributors Rate (TPCR), %</t>
  </si>
  <si>
    <t>SIMS database</t>
  </si>
  <si>
    <t>Male Pension Contributors Rate; %</t>
  </si>
  <si>
    <t>Similar calculation to TPCR, but restricted to males.</t>
  </si>
  <si>
    <t>Female Pension Contributors Rate, %</t>
  </si>
  <si>
    <t>Similar calculation to TPCR, but restricted to females.</t>
  </si>
  <si>
    <t>Total Pension Recipient Rate (TPRR), %</t>
  </si>
  <si>
    <t>Similar calculation to TPRR, but restricted to males.</t>
  </si>
  <si>
    <t>Similar calculation to TPPR, but restricted to females.</t>
  </si>
  <si>
    <t>Total Rate of Contribution Density (TRCD)</t>
  </si>
  <si>
    <t>Administrative data or the LSPS</t>
  </si>
  <si>
    <t xml:space="preserve">Ratio of total months contributed during an individual’s working life over the total number of potential months of contributions (months after education completion). </t>
  </si>
  <si>
    <t>Rate of contribution density (male)</t>
  </si>
  <si>
    <t xml:space="preserve">Male: Ratio of total months contributed during an individual’s working life over the total number of potential months of contributions (months after education completion). </t>
  </si>
  <si>
    <t>Rate of contribution density (female)</t>
  </si>
  <si>
    <t xml:space="preserve">Female: Ratio of total months contributed during an individual’s working life over the total number of potential months of contributions (months after education completion). </t>
  </si>
  <si>
    <t>IADB calculations</t>
  </si>
  <si>
    <t xml:space="preserve">equals the interest rate that a worker would hypothetically earn on her contributions to pay for the benefits she will receive when she retires. </t>
  </si>
  <si>
    <t>Implicit Subsidy/Tax, % of total replacement rate, Male</t>
  </si>
  <si>
    <t>Implicit Subsidy/Tax, % of total replacement rate, Female</t>
  </si>
  <si>
    <t xml:space="preserve">Equals the interest rate that a worker would hypothetically earn on her contributions to pay for the benefits she will receive when she retires. </t>
  </si>
  <si>
    <t>Percentage that results from dividing the economically active population who contribute to the old-age pension scheme and the economically active population. Affiliates are used in the case that contributors not available in the survey.</t>
  </si>
  <si>
    <t xml:space="preserve">Average number of children that would be born to a woman over her lifetime. </t>
  </si>
  <si>
    <t>Notice period at 2 years of tenure, in months.</t>
  </si>
  <si>
    <t>Severance pay at 2 years of tenure, in months</t>
  </si>
  <si>
    <t>Own estimates</t>
  </si>
  <si>
    <t>Contribution projections, 2030</t>
  </si>
  <si>
    <t>Contribution projections, 2060</t>
  </si>
  <si>
    <t xml:space="preserve">Difference between the expected  value of contributions and the expected value of expenditures in 2030 </t>
  </si>
  <si>
    <t>Pension Déficit in 2060</t>
  </si>
  <si>
    <t xml:space="preserve">Difference between the expected  value of contributions and the expected value of expenditures in 2060 </t>
  </si>
  <si>
    <t>Old age benefit spending</t>
  </si>
  <si>
    <t>Pension Fund Assets, % GDP</t>
  </si>
  <si>
    <t>AIOS Statistical Bulletin</t>
  </si>
  <si>
    <t>This indicator shows total current pension assets, (individual accounts) as a fraction of GDP.  Information at 31-12-2016</t>
  </si>
  <si>
    <t>Projected replacement rate, 2030</t>
  </si>
  <si>
    <t>Own calculations</t>
  </si>
  <si>
    <t xml:space="preserve">Effective replacement rate for future years conditional on the current law benefits schedule, expected changes in life expectancy and expected growth in wage rates. It differs in two aspects with the effective replacement rate. First, this indicator delivers results for future years depending on how key assumptions evolve. Second, the key assumptions that differ vis-à-vis the current replacement rate are the growth rate of real wages and the rules for pension benefits - including demography (life expectancy) that can impacts the amount to be withdrawn from the pension system. </t>
  </si>
  <si>
    <t>Adjusted replacement rate 1, 2030</t>
  </si>
  <si>
    <t xml:space="preserve">This indicator  calculates the projected effective replacement rate for future years, similar to the previous indicator, but adjusting benefits to avoid any deficit. </t>
  </si>
  <si>
    <t>Adjusted replacement rate 2, 2030</t>
  </si>
  <si>
    <t>This indicator will calculate the projected effective replacement rate for future years, similar to the “ Replacement Rate”, but adjusting contribution rates to avoid any deficit.</t>
  </si>
  <si>
    <t>Pension Superavit (Deficit) in 2030</t>
  </si>
  <si>
    <t>Present value of PAYGO pension spending projections, 2060</t>
  </si>
  <si>
    <t>Present value of PAYGO pension spending projections, 2030</t>
  </si>
  <si>
    <t>Expected revenues in the pension system, conditional on the rates of contributions stated in the current pension law and the expected demography path, in 2030, fraction of GDP</t>
  </si>
  <si>
    <t>Expected revenues in the pension system, conditional on the rates of contributions stated in the current pension law and the expected demography path, in 2060, fraction of GDP</t>
  </si>
  <si>
    <t>Household survey or LSPS</t>
  </si>
  <si>
    <t>The fraction of individuals indicating they know the statutory retirement age. (age 15-59, male)</t>
  </si>
  <si>
    <t>Statutory retirement age awareness(Female)</t>
  </si>
  <si>
    <t>The fraction of individuals indicating they know the statutory retirement age. (age 15-59, female)</t>
  </si>
  <si>
    <t>Contribution rate awareness (male)</t>
  </si>
  <si>
    <t>Contribution rate awareness (female)</t>
  </si>
  <si>
    <t>Pension formulae awareness (male)</t>
  </si>
  <si>
    <t>Pension formulae awareness (female)</t>
  </si>
  <si>
    <t>Fee charged awareness (male)</t>
  </si>
  <si>
    <t>Fraction of individuals with knowledge on the pension fee charged by fund managers. (15-59, male)</t>
  </si>
  <si>
    <t>Fee charged awareness (female)</t>
  </si>
  <si>
    <t>Fraction of individuals with knowledge on the pension fee charged by fund managers. (15-59, female)</t>
  </si>
  <si>
    <t>Poverty rate of elderly pop (total)</t>
  </si>
  <si>
    <t>Fraction of the elderly with per capita income below the poverty line. We set poverty line as half the median household income of the total population . (age 60+, male)</t>
  </si>
  <si>
    <t>Poverty rate of elderly pop (male)</t>
  </si>
  <si>
    <t>Poverty rate of elderly pop (female)</t>
  </si>
  <si>
    <t>Fraction of the elderly with per capita income below the poverty line. We set poverty line as half the median household income of the total population . (age 60+, female)</t>
  </si>
  <si>
    <t>Educational attainment (total)</t>
  </si>
  <si>
    <t>Educational attainment (male)</t>
  </si>
  <si>
    <t>Average years of education of individuals aged 60 and more.  (60+, male)</t>
  </si>
  <si>
    <t>Educational attainment (female)</t>
  </si>
  <si>
    <t>Average years of education of individuals aged 60 and more.  (60+, female)</t>
  </si>
  <si>
    <t>Co residency</t>
  </si>
  <si>
    <t xml:space="preserve">Fraction of the population aged 60 years or older, living with their children. It is a measure of family ties, and thus, of family support for the elderly. </t>
  </si>
  <si>
    <t>Family size</t>
  </si>
  <si>
    <t>Own calculations using CEPAL-CELADE</t>
  </si>
  <si>
    <t xml:space="preserve">Average number of surviving children of the elderly. This indicator provides an idea of how family ties will change in the future. </t>
  </si>
  <si>
    <t>Financial wealth</t>
  </si>
  <si>
    <t>It corresponds to the value of assets and housing expressed as a ratio to annual earnings of people aged 60 and older</t>
  </si>
  <si>
    <t>Homeownership</t>
  </si>
  <si>
    <t>Fraction of the population aged 60 or more, that owns their residence (no debt).</t>
  </si>
  <si>
    <t>Health care costs</t>
  </si>
  <si>
    <t>Own calculations using expenditure surveys</t>
  </si>
  <si>
    <t xml:space="preserve">Out-of-pocket health expenditure as a fraction of total income, for the population aged 60 or older. </t>
  </si>
  <si>
    <t xml:space="preserve">    Coverage</t>
  </si>
  <si>
    <t xml:space="preserve">    Adequacy and Redistribution</t>
  </si>
  <si>
    <t xml:space="preserve">    Fiscal Sustainability</t>
  </si>
  <si>
    <t xml:space="preserve">    Social Sustainability</t>
  </si>
  <si>
    <t xml:space="preserve">    Preparedness</t>
  </si>
  <si>
    <t>Statutory retirementage awareness (male)</t>
  </si>
  <si>
    <t>Fraction of individuals indicating they know the portion of their monthly earnings contributed for pensions. (age 15-59, male)</t>
  </si>
  <si>
    <t>Fraction of individuals indicating they know the portion of their monthly earnings contributed for pensions. (age 15-59, female)</t>
  </si>
  <si>
    <t>Fraction of individuals indicating they have knowledge about how their pensions are calculated. (age 15-59, male)</t>
  </si>
  <si>
    <t>Fraction of individuals indicating they have knowledge about how their pensions are calculated. (age 15-59, female)</t>
  </si>
  <si>
    <t>Average years of education of individuals aged 60 and more.  (60+)</t>
  </si>
  <si>
    <t>Fraction of the elderly with per capita income below the poverty line. We set poverty line as half the median household income of the total population . (age 60+)</t>
  </si>
  <si>
    <t>Total PAYG spending, including non-contributory programs, contributory PAYG programs and recognition bonds (e.g; transition costs associated to system switching from PAYG to fully funded capitalized systems) in 2030. Percentages of base year GDP (base=2015).</t>
  </si>
  <si>
    <t>Total PAYG spending, including non-contributory programs, contributory PAYG programs and recognition bonds (e.g; transition costs associated to system switching from PAYG to fully funded capitalized systems) in 2060. Percentages of base year GDP (base=2015).</t>
  </si>
  <si>
    <t>For the methodology and technical notes regarding each dimension and its indicators, see</t>
  </si>
  <si>
    <t xml:space="preserve">The ratio of individuals aged 60 and older over individuals aged 15 to 59. </t>
  </si>
  <si>
    <t xml:space="preserve">    Economics (Graphs)</t>
  </si>
  <si>
    <t xml:space="preserve">    Labor Market (Graphs)</t>
  </si>
  <si>
    <t xml:space="preserve">    Capital Markets (Graphs)</t>
  </si>
  <si>
    <t xml:space="preserve">      Other parameters</t>
  </si>
  <si>
    <t>All AFPs, Fund A: 80% (Direct)  - All AFPs, Fund B: 60% (Direct)  - All AFPs, Fund C: 40% (Direct)  - All AFPs, Fund D: 20% (Direct)  - All AFPs, Fund E: 5% (Direct)  Other/Comments:The limit refers to variable income which is defined as anything that is not rated as fixed income. It includes public limited company shares, real estate public company shares, mutual fund shares and investment fund shares, etc.</t>
  </si>
  <si>
    <t xml:space="preserve">It corresponds to the targeted population in the non-contributory basic pension system. </t>
  </si>
  <si>
    <t>PAYG and individual account: 15% of the first
39,871 pesos of gross monthly earnings to PAYG;
15% of gross monthly earnings above 39,871 pesos to the individual account. For the voluntarily insured, 7.5% of the first 39,871 pesos of gross monthly earnings to social insurance; 7.5% of gross monthly earnings above 39,871 pesos to the individual account.</t>
  </si>
  <si>
    <t>PAYG and individual account: : 15% of the first
39,871 pesos of gross monthly earnings to social insurance; 15% of gross monthly earnings above 39,871 pesos to the individual account. For the voluntarily insured, 7.5% of the first 39,871 pesos of gross monthly earnings to social insurance; 7.5% of gross monthly earnings above 39,871 pesos to the individual account.</t>
  </si>
  <si>
    <t>PAYG: Social insurance only: 13.5% of gross declared monthly earnings., Fully Funded: : 13.5% of 52% of gross annual earnings.</t>
  </si>
  <si>
    <t>Retirement age, men</t>
  </si>
  <si>
    <t>Retirement age, women</t>
  </si>
  <si>
    <t xml:space="preserve">    Parameters (Graphs)</t>
  </si>
  <si>
    <t>GDP per capita, current USD$</t>
  </si>
  <si>
    <t xml:space="preserve">    Governance (Graphs)</t>
  </si>
  <si>
    <t xml:space="preserve">    Memmorandum (Graphs)</t>
  </si>
  <si>
    <t xml:space="preserve">    Coverage (Graphs)</t>
  </si>
  <si>
    <t xml:space="preserve">    Contribution (Graphs)</t>
  </si>
  <si>
    <t xml:space="preserve">It corresponds to the difference between the capitalized value of the contributions and the present value of retirement benefits, expressed in percentage points of the replacement rate. </t>
  </si>
  <si>
    <t>Colombia (DB)</t>
  </si>
  <si>
    <t>Colombia (DC)</t>
  </si>
  <si>
    <t>Costa Rica (DB)</t>
  </si>
  <si>
    <t>Costa Rica (Mix)</t>
  </si>
  <si>
    <t>El Salvador (DB)</t>
  </si>
  <si>
    <t>El Salvador (DC)</t>
  </si>
  <si>
    <t>Panama (DB)</t>
  </si>
  <si>
    <t>Mexico (DC)</t>
  </si>
  <si>
    <t>Mexico (DB)</t>
  </si>
  <si>
    <t>Panama (Mix)</t>
  </si>
  <si>
    <t>Peru (DB)</t>
  </si>
  <si>
    <t>Peru (DC)</t>
  </si>
  <si>
    <t>Uruguay (DB)</t>
  </si>
  <si>
    <t>Uruguay (Mix)</t>
  </si>
  <si>
    <t>Brazil (age)</t>
  </si>
  <si>
    <t>Brazil (time)</t>
  </si>
  <si>
    <t xml:space="preserve">    Adequacy and Redistribution (Graphs)</t>
  </si>
  <si>
    <t>Male Replacement Rates</t>
  </si>
  <si>
    <t>Female Replacement Rates</t>
  </si>
  <si>
    <t>Implicit Rates of Return, Male</t>
  </si>
  <si>
    <t>Implicit Rates of Return, Female</t>
  </si>
  <si>
    <t>Male Replacement rate, IG1-D1</t>
  </si>
  <si>
    <t>Measure of an individual pension entitlement divided by gross pre-retirement earnings, taking into account social security contributions paid by workers. That calculation corresponds to a simulation for an individual working life, conditional on the current pension law. IG1: First Income Group, D1: 100% density contribution</t>
  </si>
  <si>
    <t>Male Replacement rate, IG2-D1</t>
  </si>
  <si>
    <t>Male replacement rate with IG2: Second Income Group, D1: 100% density contribution</t>
  </si>
  <si>
    <t>Male Replacement rate, IG3-D1</t>
  </si>
  <si>
    <t>Male replacement rate with IG3: thrid Income Group, D1: 100% density contribution</t>
  </si>
  <si>
    <t>Male Replacement rate, IG4-D1</t>
  </si>
  <si>
    <t>Male replacement rate with IG4: fourth Income Group, D1: 100% density contribution</t>
  </si>
  <si>
    <t>Male Replacement rate, IG5-D1</t>
  </si>
  <si>
    <t>Male replacement rate with IG5: Fifth Income Group, D1: 100% density contribution</t>
  </si>
  <si>
    <t>Male Replacement rate, IG1-D2</t>
  </si>
  <si>
    <t>Male replacement rate with IG1: First Income Group, D2: 80% density contribution</t>
  </si>
  <si>
    <t>Male Replacement rate, IG2-D2</t>
  </si>
  <si>
    <t>Male replacement rate with IG2: Second Income Group, D2: 80% density contribution</t>
  </si>
  <si>
    <t>Male Replacement rate, IG3-D2</t>
  </si>
  <si>
    <t>Male replacement rate with IG3: Third Income Group, D2: 80% density contribution</t>
  </si>
  <si>
    <t>Male Replacement rate, IG4-D2</t>
  </si>
  <si>
    <t>Male replacement rate with IG4: Fourth Income Group, D2: 80% density contribution</t>
  </si>
  <si>
    <t>Male Replacement rate, IG5-D2</t>
  </si>
  <si>
    <t>Male replacement rate with IG5: Fifth Income Group, D2: 80% density contribution</t>
  </si>
  <si>
    <t>Male Replacement rate, IG1-D3</t>
  </si>
  <si>
    <t>Male replacement rate with IG1: First Income Group, D3: 60% density contribution</t>
  </si>
  <si>
    <t>Male Replacement rate, IG2-D3</t>
  </si>
  <si>
    <t>Male replacement rate with IG2: Second Income Group, D3: 60% density contribution</t>
  </si>
  <si>
    <t>Male Replacement rate, IG3-D3</t>
  </si>
  <si>
    <t>Male replacement rate with IG3: Third Income Group, D3: 60% density contribution</t>
  </si>
  <si>
    <t>Male Replacement rate, IG4-D3</t>
  </si>
  <si>
    <t>Male replacement rate with IG4: Fourth Income Group, D3: 60% density contribution</t>
  </si>
  <si>
    <t>Male Replacement rate, IG5-D3</t>
  </si>
  <si>
    <t>Male replacement rate with IG5: Fifth Income Group, D3: 60% density contribution</t>
  </si>
  <si>
    <t>Female Replacement rate, IG1-D1</t>
  </si>
  <si>
    <t>Measure of an individual pension entitlement divided by net pre-retirement earnings, taking into account social security contributions paid by workers. That calculation corresponds to a simulation for an individual working life, conditional on the current pension law. IG1: First Income Group, D1: 100% density contribution</t>
  </si>
  <si>
    <t>Female Replacement rate, IG2-D1</t>
  </si>
  <si>
    <t>Female replacement rate with IG2: Second Income Group, D1: 100% density contribution</t>
  </si>
  <si>
    <t>Female Replacement rate, IG3-D1</t>
  </si>
  <si>
    <t>Female replacement rate with IG3: thrid Income Group, D1: 100% density contribution</t>
  </si>
  <si>
    <t>Female Replacement rate, IG4-D1</t>
  </si>
  <si>
    <t>Female replacement rate with IG4: fourth Income Group, D1: 100% density contribution</t>
  </si>
  <si>
    <t>Female Replacement rate, IG5-D1</t>
  </si>
  <si>
    <t>Female replacement rate with IG5: Fifth Income Group, D1: 100% density contribution</t>
  </si>
  <si>
    <t>Female Replacement rate, IG1-D2</t>
  </si>
  <si>
    <t>Female replacement rate with IG1: First Income Group, D2: 80% density contribution</t>
  </si>
  <si>
    <t>Female Replacement rate, IG2-D2</t>
  </si>
  <si>
    <t>Female replacement rate with IG2: Second Income Group, D2: 80% density contribution</t>
  </si>
  <si>
    <t>Female Replacement rate, IG3-D2</t>
  </si>
  <si>
    <t>Female replacement rate with IG3: Third Income Group, D2: 80% density contribution</t>
  </si>
  <si>
    <t>Female Replacement rate, IG4-D2</t>
  </si>
  <si>
    <t>Female replacement rate with IG4: Fourth Income Group, D2: 80% density contribution</t>
  </si>
  <si>
    <t>Female Replacement rate, IG5-D2</t>
  </si>
  <si>
    <t>Female replacement rate with IG5: Fifth Income Group, D2: 80% density contribution</t>
  </si>
  <si>
    <t>Female Replacement rate, IG1-D3</t>
  </si>
  <si>
    <t>Female replacement rate with IG1: First Income Group, D3: 60% density contribution</t>
  </si>
  <si>
    <t>Female Replacement rate, IG2-D3</t>
  </si>
  <si>
    <t>Female replacement rate with IG2: Second Income Group, D3: 60% density contribution</t>
  </si>
  <si>
    <t>Female Replacement rate, IG3-D3</t>
  </si>
  <si>
    <t>Female replacement rate with IG3: Third Income Group, D3: 60% density contribution</t>
  </si>
  <si>
    <t>Female Replacement rate, IG4-D3</t>
  </si>
  <si>
    <t>Female replacement rate with IG4: Fourth Income Group, D3: 60% density contribution</t>
  </si>
  <si>
    <t>Female Replacement rate, IG5-D3</t>
  </si>
  <si>
    <t>Female replacement rate with IG5: Fifth Income Group, D3: 60% density contribution</t>
  </si>
  <si>
    <t>Implicit Rate Return, Male, IG1-D1</t>
  </si>
  <si>
    <t>Implicit rate of return with IG2: Second Income Group, D1: 100% density contribution</t>
  </si>
  <si>
    <t>Implicit Rate Return, Male, IG3-D1</t>
  </si>
  <si>
    <t>Implicit rate of return with IG3: Thrid Income Group, D1: 100% density contribution</t>
  </si>
  <si>
    <t>Implicit Rate Return, Male, IG4-D1</t>
  </si>
  <si>
    <t>Implicit rate of return with IG4: Fourth Income Group, D1: 100% density contribution</t>
  </si>
  <si>
    <t>Implicit Rate Return, Male, IG5-D1</t>
  </si>
  <si>
    <t>Implicit rate of return with IG4: Fifth Income Group, D1: 100% density contribution</t>
  </si>
  <si>
    <t>Implicit Rate Return, Male, IG1-D2</t>
  </si>
  <si>
    <t>Implicit rate of return with IG1: First Income Group, D2: 80% density contribution</t>
  </si>
  <si>
    <t>Implicit Rate Return, Male, IG2-D2</t>
  </si>
  <si>
    <t>Implicit rate of return with IG2: Second Income Group, D2: 80% density contribution</t>
  </si>
  <si>
    <t>Implicit Rate Return, Male, IG3-D2</t>
  </si>
  <si>
    <t>Implicit rate of return with IG3: Third Income Group, D2: 80% density contribution</t>
  </si>
  <si>
    <t>Implicit Rate Return, Male, IG4-D2</t>
  </si>
  <si>
    <t>Implicit rate of return with IG4: Fourth Income Group, D2: 80% density contribution</t>
  </si>
  <si>
    <t>Implicit Rate Return, Male, IG5-D2</t>
  </si>
  <si>
    <t>Implicit rate of return with IG1: Fifth Income Group, D2: 80% density contribution</t>
  </si>
  <si>
    <t>Implicit Rate Return, Male, IG1-D3</t>
  </si>
  <si>
    <t>Implicit rate of return with IG1: First Income Group, D3: 60% density contribution</t>
  </si>
  <si>
    <t>Implicit Rate Return, Male, IG2-D3</t>
  </si>
  <si>
    <t>Implicit rate of return with IG2: Second Income Group, DD3: 60% density contribution</t>
  </si>
  <si>
    <t>Implicit Rate Return, Male, IG3-D3</t>
  </si>
  <si>
    <t>Implicit rate of return with IG3: Third Income Group, DD3: 60% density contribution</t>
  </si>
  <si>
    <t>Implicit Rate Return, Male, IG4-D3</t>
  </si>
  <si>
    <t>Implicit rate of return with IG4: Fourth Income Group, DD3: 60% density contribution</t>
  </si>
  <si>
    <t>Implicit Rate Return, Male, IG5-D3</t>
  </si>
  <si>
    <t>Implicit rate of return with IG1: Fifth Income Group, DD3: 60% density contribution</t>
  </si>
  <si>
    <t>Implicit Rate Return, Female, IG1-D1</t>
  </si>
  <si>
    <t>Implicit Rate Return,Female, IG2-D1</t>
  </si>
  <si>
    <t>Implicit Rate Return, Female, IG3-D1</t>
  </si>
  <si>
    <t>Implicit Rate Return, Female, IG4-D1</t>
  </si>
  <si>
    <t>Implicit Rate Return, Female, IG5-D1</t>
  </si>
  <si>
    <t>Implicit Rate Return, Female, IG1-D2</t>
  </si>
  <si>
    <t>Implicit Rate Return, Female, IG2-D2</t>
  </si>
  <si>
    <t>Implicit Rate Return, Female, IG3-D2</t>
  </si>
  <si>
    <t>Implicit Rate Return, Female, IG4-D2</t>
  </si>
  <si>
    <t>Implicit Rate Return, Female, IG5-D2</t>
  </si>
  <si>
    <t>Implicit Rate Return, Female, IG1-D3</t>
  </si>
  <si>
    <t>Implicit Rate Return, Female, IG2-D3</t>
  </si>
  <si>
    <t>Implicit Rate Return, Female, IG3-D3</t>
  </si>
  <si>
    <t>Implicit Rate Return, Female, IG4-D3</t>
  </si>
  <si>
    <t>Implicit Rate Return, Female, IG5-D3</t>
  </si>
  <si>
    <t>Implicit Subsidy/Tax, % of total replacement rate, Male, IG1-D1</t>
  </si>
  <si>
    <t>Male implicit Subsidy/Tax with IG2: First Income Group, D1: 100% density contribution</t>
  </si>
  <si>
    <t>Implicit Subsidy/Tax, % of total replacement rate, Male, IG2-D1</t>
  </si>
  <si>
    <t>Male implicit Subsidy/Tax with IG2: Second Income Group, D1: 100% density contribution</t>
  </si>
  <si>
    <t>Implicit Subsidy/Tax, % of total replacement rate, IG3-D1</t>
  </si>
  <si>
    <t>Male implict Subsidy/Tax with IG3: thrid Income Group, D1: 100% density contribution</t>
  </si>
  <si>
    <t>Implicit Subsidy/Tax, % of total replacement rate, IG4-D1</t>
  </si>
  <si>
    <t>Male implict Subsidy/Tax with IG4: fourth Income Group, D1: 100% density contribution</t>
  </si>
  <si>
    <t>Implicit Subsidy/Tax, % of total replacement rate, IG5-D1</t>
  </si>
  <si>
    <t>Male implict Subsidy/Tax with IG5: Fifth Income Group, D1: 100% density contribution</t>
  </si>
  <si>
    <t>Implicit Subsidy/Tax, % of total replacement rate, IG1-D2</t>
  </si>
  <si>
    <t>Male implict Subsidy/Tax with IG1: First Income Group, D2: 80% density contribution</t>
  </si>
  <si>
    <t>Implicit Subsidy/Tax, % of total replacement rate, IG2-D2</t>
  </si>
  <si>
    <t>Male implict Subsidy/Tax with IG2: Second Income Group, D2: 80% density contribution</t>
  </si>
  <si>
    <t>Implicit Subsidy/Tax, % of total replacement rate, IG3-D2</t>
  </si>
  <si>
    <t>Male implict Subsidy/Tax with IG3: Third Income Group, D2: 80% density contribution</t>
  </si>
  <si>
    <t>Implicit Subsidy/Tax, % of total replacement rate,, IG4-D2</t>
  </si>
  <si>
    <t>Male implict Subsidy/Tax with IG4: Fourth Income Group, D2: 80% density contribution</t>
  </si>
  <si>
    <t>Implicit Subsidy/Tax, % of total replacement rate, IG5-D2</t>
  </si>
  <si>
    <t>Male implict Subsidy/Tax with IG5: Fifth Income Group, D2: 80% density contribution</t>
  </si>
  <si>
    <t>Implicit Subsidy/Tax, % of total replacement rate, IG1-D3</t>
  </si>
  <si>
    <t>Male implict Subsidy/Tax with IG1: First Income Group, D3: 60% density contribution</t>
  </si>
  <si>
    <t>Implicit Subsidy/Tax, % of total replacement rate, IG2-D3</t>
  </si>
  <si>
    <t>Male implict Subsidy/Tax with IG2: Second Income Group, D3: 60% density contribution</t>
  </si>
  <si>
    <t>Implicit Subsidy/Tax, % of total replacement rate, IG3-D3</t>
  </si>
  <si>
    <t>Male implict Subsidy/Tax with IG3: Third Income Group, D3: 60% density contribution</t>
  </si>
  <si>
    <t>Implicit Subsidy/Tax, % of total replacement rate, IG4-D3</t>
  </si>
  <si>
    <t>Male implict Subsidy/Tax with IG4: Fourth Income Group, D3: 60% density contribution</t>
  </si>
  <si>
    <t>Implicit Subsidy/Tax, % of total replacement rate, IG5-D3</t>
  </si>
  <si>
    <t>Male implict Subsidy/Tax with IG5: Fifth Income Group, D3: 60% density contribution</t>
  </si>
  <si>
    <t>Implicit Subsidy/Tax, % of total replacement rate, Female, IG1-D1</t>
  </si>
  <si>
    <t>Female implicit Subsidy/Tax with IG2: Second Income Group, D1: 100% density contribution</t>
  </si>
  <si>
    <t>Implicit Subsidy/Tax, % of total replacement rate, Female, IG2-D1</t>
  </si>
  <si>
    <t>Implicit Subsidy/Tax, % of total replacement rate, Female, IG3-D1</t>
  </si>
  <si>
    <t>Female implict Subsidy/Tax with IG3: thrid Income Group, D1: 100% density contribution</t>
  </si>
  <si>
    <t>Implicit Subsidy/Tax, % of total replacement rate, Female, IG4-D1</t>
  </si>
  <si>
    <t>Female implict Subsidy/Tax with IG4: fourth Income Group, D1: 100% density contribution</t>
  </si>
  <si>
    <t>Implicit Subsidy/Tax, % of total replacement rate, Female, IG5-D1</t>
  </si>
  <si>
    <t>Female implict Subsidy/Tax with IG5: Fifth Income Group, D1: 100% density contribution</t>
  </si>
  <si>
    <t>Implicit Subsidy/Tax, % of total replacement rate, Female, IG1-D2</t>
  </si>
  <si>
    <t>Female implict Subsidy/Tax with IG1: First Income Group, D2: 80% density contribution</t>
  </si>
  <si>
    <t>Implicit Subsidy/Tax, % of total replacement rate, Female, IG2-D2</t>
  </si>
  <si>
    <t>Female implict Subsidy/Tax with IG2: Second Income Group, D2: 80% density contribution</t>
  </si>
  <si>
    <t>Implicit Subsidy/Tax, % of total replacement rate, Female, IG3-D2</t>
  </si>
  <si>
    <t>Female implict Subsidy/Tax with IG3: Third Income Group, D2: 80% density contribution</t>
  </si>
  <si>
    <t>Implicit Subsidy/Tax, % of total replacement rate, Female, IG4-D2</t>
  </si>
  <si>
    <t>Female implict Subsidy/Tax with IG4: Fourth Income Group, D2: 80% density contribution</t>
  </si>
  <si>
    <t>Implicit Subsidy/Tax, % of total replacement rate, Female, IG5-D2</t>
  </si>
  <si>
    <t>Female implict Subsidy/Tax with IG5: Fifth Income Group, D2: 80% density contribution</t>
  </si>
  <si>
    <t>Implicit Subsidy/Tax, % of total replacement rate, Female, IG1-D3</t>
  </si>
  <si>
    <t>Female implict Subsidy/Tax with IG1: First Income Group, D3: 60% density contribution</t>
  </si>
  <si>
    <t>Implicit Subsidy/Tax, % of total replacement rate, Female, IG2-D3</t>
  </si>
  <si>
    <t>Female implict Subsidy/Tax with IG2: Second Income Group, D3: 60% density contribution</t>
  </si>
  <si>
    <t>Implicit Subsidy/Tax, % of total replacement rate, Female, IG3-D3</t>
  </si>
  <si>
    <t>Female implict Subsidy/Tax with IG3: Third Income Group, D3: 60% density contribution</t>
  </si>
  <si>
    <t>Implicit Subsidy/Tax, % of total replacement rate, Female, IG4-D3</t>
  </si>
  <si>
    <t>Female implict Subsidy/Tax with IG4: Fourth Income Group, D3: 60% density contribution</t>
  </si>
  <si>
    <t>Implicit Subsidy/Tax, % of total replacement rate, Female, IG5-D3</t>
  </si>
  <si>
    <t>Female implict Subsidy/Tax with IG5: Fifth Income Group, D3: 60% density contribution</t>
  </si>
  <si>
    <t xml:space="preserve">    Fiscal Sustainability (Graphs)</t>
  </si>
  <si>
    <t xml:space="preserve">    Social Sustainability (Graphs)</t>
  </si>
  <si>
    <t xml:space="preserve">    Awareness (Graphs)</t>
  </si>
  <si>
    <t xml:space="preserve">    Awareness</t>
  </si>
  <si>
    <t xml:space="preserve">    Preparedness (Graphs)</t>
  </si>
  <si>
    <t xml:space="preserve"> '+' sign</t>
  </si>
  <si>
    <t>row header options</t>
  </si>
  <si>
    <t>Number of average expected years of live for an individual at age 60</t>
  </si>
  <si>
    <t>Number of average expected years of live for an individual at age 80</t>
  </si>
  <si>
    <r>
      <t xml:space="preserve">Source: Inter-American Development Bank. Notes: Income Groups are related to the average formal wage in each labor market. For example, the fifth income group corresponds to individuals earning five times the average formal wage. (DC) denotes defined contribution systems, (DB) denotes defined benefit systems, and (Mix) are mixed systems. Brazil (age) is the standard pension by age of retirement, while Brazil (time) is the pension from the contribution time method (using the </t>
    </r>
    <r>
      <rPr>
        <i/>
        <sz val="12"/>
        <color theme="1"/>
        <rFont val="Arial"/>
        <family val="2"/>
      </rPr>
      <t>fator previdenciario</t>
    </r>
    <r>
      <rPr>
        <sz val="12"/>
        <color theme="1"/>
        <rFont val="Arial"/>
        <family val="2"/>
      </rPr>
      <t>).</t>
    </r>
  </si>
  <si>
    <r>
      <t xml:space="preserve">Enviroment </t>
    </r>
    <r>
      <rPr>
        <sz val="11"/>
        <color theme="3"/>
        <rFont val="Garamond"/>
        <family val="1"/>
      </rPr>
      <t>(Demographics, Economics, Labor Market, Capital Markets)</t>
    </r>
  </si>
  <si>
    <r>
      <t xml:space="preserve">Performance </t>
    </r>
    <r>
      <rPr>
        <sz val="11"/>
        <color theme="3"/>
        <rFont val="Garamond"/>
        <family val="1"/>
      </rPr>
      <t>(Coverage, Contribution Density, Adequacy and Redistribution)</t>
    </r>
  </si>
  <si>
    <t xml:space="preserve">    Contribution Density</t>
  </si>
  <si>
    <t>Self-employed Contribution Rate</t>
  </si>
  <si>
    <t>Male Pension Recipient Rate (TPRR), %</t>
  </si>
  <si>
    <t>Female Pension Recipient Rate (TPRR), %</t>
  </si>
  <si>
    <t>Means tested social assistance program for adults over 65 years, persons with disabilities who cannot work and are under 65 years of age. SOURCE: Art. 6, Reglamento del Régimen no Contributivo de Pensiones de la CCSS.</t>
  </si>
  <si>
    <t>PAYG: 3.84%, Fully Funded: 1% of covered earnings.</t>
  </si>
  <si>
    <t>PAYG: 1.24% of payroll, Fully Funded: none</t>
  </si>
  <si>
    <t>Adjusted annually according to changes in the consumer price index or the minimum wage.</t>
  </si>
  <si>
    <t>N.A.</t>
  </si>
  <si>
    <t>Public-sector employees, teachers, police and military personnel and Civil Servants who are apart of the PAYG system.</t>
  </si>
  <si>
    <t>5% of covered earnings for the private pension arrangements. 2.5% for National Insurance Scheme.  Police, councillors and parliamentarians contribute. 1.7%, 6% and 6% of salary respectively to the government's Defined Benefits PAYG arrangement.</t>
  </si>
  <si>
    <t>Public-sector  employees.</t>
  </si>
  <si>
    <t>Indicator function equals to one if the pension system includes a compensation mechanism for women if they take a temporary maternity job leave. The indicator is zero otherwise.</t>
  </si>
  <si>
    <t>50% for Private bonds and 75% for Government bonds.</t>
  </si>
  <si>
    <t>Employed and self-employed persons.  The National Insurance System is a PAYG/DB system which is partially funded and includes: Public- and private-sector employees and self-employed persons.  Public Sector also has a PAYG  which partially funded system for some Public Sector Employees.</t>
  </si>
  <si>
    <t>Self-employed persons contribute on a voluntary basis.</t>
  </si>
  <si>
    <t>2.5% of covered payroll. Primarily 5% of annual earnings for the private pension arrangement.</t>
  </si>
  <si>
    <t>Benefits are adjusted periodically depending on financial resources in PAYG. Fully funded, annuities increase 2% annually.</t>
  </si>
  <si>
    <t>Voluntary savings for retirement - additional contributions</t>
  </si>
  <si>
    <t>Voluntary savings for retirement - separate account</t>
  </si>
  <si>
    <t>Voluntary savings for retirement - employer´s contributions</t>
  </si>
  <si>
    <t>Voluntary savings for retirement - tax incentives</t>
  </si>
  <si>
    <t>Ratio of individuals who are employed or actively looking for a job over the working age population. Calculated for people aged 20 or 59 years old.</t>
  </si>
  <si>
    <t>Labor Force Participation: Ratio of individuals who are employed or actively looking for a job over the working age population. Calculated for individuals aged 60 and older.</t>
  </si>
  <si>
    <t>Ratio of individuals who are employed or actively looking for a job over the working age population. Calculated for people aged 20 or 59 years old. Restricted to males</t>
  </si>
  <si>
    <t>Ratio of individuals who are employed or actively looking for a job over the working age population. Calculated for people aged 20 or 59 years old. Restricted to females</t>
  </si>
  <si>
    <t>Labor Force Participation: Ratio of individuals who are employed or actively looking for a job over the working age population. Calculated for individuals aged 60 and older. Restricted to males.</t>
  </si>
  <si>
    <t>Labor Force Participation: Ratio of individuals who are employed or actively looking for a job over the working age population. Calculated for individuals aged 60 and older. Restricted to females.</t>
  </si>
  <si>
    <t>All public-sector employees, petroleum workers, and military personnel. Older public-sector workers, entered the workforce before 2007 belong to a special PAYG system. Younger public-sector wokers belong to a special funded system.</t>
  </si>
  <si>
    <t xml:space="preserve">Minimum number of years of contributions to obtain benefits when the individual retires (or the minimum pensions for most Fully Funded systems). </t>
  </si>
  <si>
    <t>APS has no contribution density requirements</t>
  </si>
  <si>
    <t>Contributory Pension Recipient Rate (TCPRR), %</t>
  </si>
  <si>
    <t>Male Contributory Pension Recipient Rate (TCPRR), %</t>
  </si>
  <si>
    <t>Female Contributory Pension Recipiecnt Rate (TCPRR), %</t>
  </si>
  <si>
    <t>Non-Contributory Pension Recipient Rate (TNCPRR), %</t>
  </si>
  <si>
    <t>Male Non-Contributory Pension Recipient Rate (TNCPRR), %</t>
  </si>
  <si>
    <t>Female Non-Contributory Pension Recipiecnt Rate (TNCPRR), %</t>
  </si>
  <si>
    <t>Similar calculation to TCPRR, but restricted to males.</t>
  </si>
  <si>
    <t>Similar calculation to TCPPR, but restricted to females.</t>
  </si>
  <si>
    <t>Similar calculation to TNCPRR, but restricted to males.</t>
  </si>
  <si>
    <t>Similar calculation to TNCPPR, but restricted to females.</t>
  </si>
  <si>
    <t>n.a</t>
  </si>
  <si>
    <t>Ratio of the total number of pension beneficiaries (contributory only) over the total population. Both the pension beneficiaries and the total population correspond to individuals aged 65 and more. Pension beneficiaries correspond to individuals receiving any type of contributory pension benefits (old age, disability, widows)</t>
  </si>
  <si>
    <t>Ratio of the total number of pension beneficiaries (non contributory only) over the total population. Both the pension beneficiaries and the total population correspond to individuals aged 65 and more. Pension beneficiaries correspond to individuals receiving any type of pension non-contributory old-age benefits.</t>
  </si>
  <si>
    <t>Ratio of the total number of pension beneficiaries (both contributory or non contributory) over the total population. Both the pension beneficiaries and the total population correspond to individuals aged 65 and more. Pension beneficiaries correspond to individuals receiving any type of pension benefits (old age, disability, widows).</t>
  </si>
  <si>
    <t>About PLAC Network</t>
  </si>
  <si>
    <t>The IDB created the PLAC Network in 2015 to support the efforts of Latin American and Caribbean countries in improving the institutional and technical capacity of pension institutions. In this way we seek to contribute to the strengthening of pension systems in the region, with a special focus on their sustainability, adequacy, equity, and efficiency.</t>
  </si>
  <si>
    <t>*Indicators are grouped by dimension. The user can click on the '+' sign on the row's enumeration in order to open each dimension. An alternative is to simultaneously open (close) all dimensions by selecting the 2 (1) row header options on the upper left corner of each Excel worksheet.</t>
  </si>
  <si>
    <t>GDP per capita PPP USD$</t>
  </si>
  <si>
    <t>Monthly Earnings</t>
  </si>
  <si>
    <t>Fraction of the monthly payroll contributed to the pension system by the employee</t>
  </si>
  <si>
    <t>Fraction of monthly earnings that self-employed are required by law to contribute to the country's main pension system.</t>
  </si>
  <si>
    <t>LCU per US$</t>
  </si>
  <si>
    <t>Argentina (DB)</t>
  </si>
  <si>
    <t>Chile (DC)</t>
  </si>
  <si>
    <t>Dominican Republic (DC)</t>
  </si>
  <si>
    <t>Haiti (DB)</t>
  </si>
  <si>
    <t>Honduras (DB)</t>
  </si>
  <si>
    <t>Jamaica (DB)</t>
  </si>
  <si>
    <t>Paraguay (DB)</t>
  </si>
  <si>
    <t>Self-employed, female %</t>
  </si>
  <si>
    <t>Self-employed, total %</t>
  </si>
  <si>
    <t>Implicit Rate Return, Male, IG2-D1</t>
  </si>
  <si>
    <t>Dominican Rep.</t>
  </si>
  <si>
    <t>Men</t>
  </si>
  <si>
    <t>Women</t>
  </si>
  <si>
    <t>Fees for management of pension funds</t>
  </si>
  <si>
    <t>Pension formulae awareness</t>
  </si>
  <si>
    <t>Contribution rate awareness</t>
  </si>
  <si>
    <t>IMF WP/17/94</t>
  </si>
  <si>
    <r>
      <t xml:space="preserve">Acosta-Ormaechea et al., 2017. </t>
    </r>
    <r>
      <rPr>
        <i/>
        <sz val="11"/>
        <color theme="1"/>
        <rFont val="Arial"/>
        <family val="2"/>
      </rPr>
      <t>Demographic Changes in Latin America—The Good, the Bad and …</t>
    </r>
    <r>
      <rPr>
        <sz val="11"/>
        <color theme="1"/>
        <rFont val="Arial"/>
        <family val="2"/>
      </rPr>
      <t xml:space="preserve"> See Table 1 for details.</t>
    </r>
  </si>
  <si>
    <t>SIMS databasde (workers 16 to 64, data for year 2015) and World Development Indicators, The World Bank. Latest data available</t>
  </si>
  <si>
    <t>SIMS database. Data for year 2015.</t>
  </si>
  <si>
    <t xml:space="preserve"> Wage earners, salaried employees, and self-employed persons with earnings lower than three times the legal monthly minimum wage who paid social insurance contributions before January 1, 1983 and opted to remain in the PAYG system.</t>
  </si>
  <si>
    <t>Net fees charged to participants in mandatory defined contribution pension systems as a percentages of wages.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</si>
</sst>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7" formatCode="&quot;$&quot;#,##0.00_);\(&quot;$&quot;#,##0.00\)"/>
    <numFmt numFmtId="43" formatCode="_(* #,##0.00_);_(* \(#,##0.00\);_(* &quot;-&quot;??_);_(@_)"/>
    <numFmt numFmtId="164" formatCode="0.0"/>
    <numFmt numFmtId="165" formatCode="0.0%"/>
    <numFmt numFmtId="166" formatCode="_ * #,##0.00_ ;_ * \-#,##0.00_ ;_ * &quot;-&quot;??_ ;_ @_ "/>
    <numFmt numFmtId="167" formatCode="&quot;   &quot;@"/>
    <numFmt numFmtId="168" formatCode="&quot;      &quot;@"/>
    <numFmt numFmtId="169" formatCode="&quot;         &quot;@"/>
    <numFmt numFmtId="170" formatCode="&quot;            &quot;@"/>
    <numFmt numFmtId="171" formatCode="_-* #,##0.00_-;\-* #,##0.00_-;_-* \-??_-;_-@_-"/>
    <numFmt numFmtId="172" formatCode="_(&quot;C$&quot;* #,##0_);_(&quot;C$&quot;* \(#,##0\);_(&quot;C$&quot;* &quot;-&quot;_);_(@_)"/>
    <numFmt numFmtId="173" formatCode="[$-809]General"/>
    <numFmt numFmtId="174" formatCode="[&gt;0.05]#,##0.0;[&lt;-0.05]\-#,##0.0;\-\-&quot; &quot;;"/>
    <numFmt numFmtId="175" formatCode="[&gt;0.5]#,##0;[&lt;-0.5]\-#,##0;\-\-&quot; &quot;;"/>
    <numFmt numFmtId="176" formatCode="_-* #,##0.00_-;\-* #,##0.00_-;_-* &quot;-&quot;??_-;_-@_-"/>
    <numFmt numFmtId="177" formatCode="_-&quot;$&quot;* #,##0.00_-;\-&quot;$&quot;* #,##0.00_-;_-&quot;$&quot;* &quot;-&quot;??_-;_-@_-"/>
    <numFmt numFmtId="178" formatCode="[Black]#,##0.0;[Black]\-#,##0.0;;"/>
    <numFmt numFmtId="179" formatCode="0.000%"/>
    <numFmt numFmtId="180" formatCode="0.000"/>
  </numFmts>
  <fonts count="98">
    <font>
      <sz val="11"/>
      <color theme="1"/>
      <name val="Calibri"/>
      <family val="2"/>
      <scheme val="minor"/>
    </font>
    <font>
      <b/>
      <sz val="11"/>
      <color theme="1"/>
      <name val="Calibri"/>
      <family val="2"/>
      <scheme val="minor"/>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Narrow"/>
      <family val="2"/>
    </font>
    <font>
      <sz val="14"/>
      <color rgb="FFFFC000"/>
      <name val="Garamond"/>
      <family val="1"/>
    </font>
    <font>
      <sz val="14"/>
      <color theme="3"/>
      <name val="Garamond"/>
      <family val="1"/>
    </font>
    <font>
      <sz val="14"/>
      <color theme="1"/>
      <name val="Calibri"/>
      <family val="2"/>
      <scheme val="minor"/>
    </font>
    <font>
      <sz val="12"/>
      <color rgb="FFFFC000"/>
      <name val="Garamond"/>
      <family val="1"/>
    </font>
    <font>
      <b/>
      <sz val="14"/>
      <color theme="3"/>
      <name val="Garamond"/>
      <family val="1"/>
    </font>
    <font>
      <b/>
      <sz val="15"/>
      <color theme="3"/>
      <name val="Garamond"/>
      <family val="1"/>
    </font>
    <font>
      <u/>
      <sz val="11"/>
      <color theme="10"/>
      <name val="Calibri"/>
      <family val="2"/>
      <scheme val="minor"/>
    </font>
    <font>
      <b/>
      <sz val="10"/>
      <color theme="1"/>
      <name val="Calibri"/>
      <family val="2"/>
      <scheme val="minor"/>
    </font>
    <font>
      <sz val="10"/>
      <color theme="1"/>
      <name val="Calibri"/>
      <family val="2"/>
      <scheme val="minor"/>
    </font>
    <font>
      <sz val="11"/>
      <color theme="3"/>
      <name val="Garamond"/>
      <family val="1"/>
    </font>
    <font>
      <sz val="11"/>
      <color theme="1"/>
      <name val="Arial"/>
      <family val="2"/>
    </font>
    <font>
      <sz val="14"/>
      <color theme="1"/>
      <name val="Arial"/>
      <family val="2"/>
    </font>
    <font>
      <sz val="12"/>
      <color theme="10"/>
      <name val="Arial"/>
      <family val="2"/>
    </font>
    <font>
      <b/>
      <sz val="14"/>
      <color theme="1"/>
      <name val="Arial"/>
      <family val="2"/>
    </font>
    <font>
      <b/>
      <u/>
      <sz val="14"/>
      <color theme="1"/>
      <name val="Arial"/>
      <family val="2"/>
    </font>
    <font>
      <sz val="8"/>
      <color theme="1"/>
      <name val="Arial"/>
      <family val="2"/>
    </font>
    <font>
      <b/>
      <sz val="11"/>
      <color theme="1"/>
      <name val="Arial"/>
      <family val="2"/>
    </font>
    <font>
      <sz val="12"/>
      <color theme="1"/>
      <name val="Arial"/>
      <family val="2"/>
    </font>
    <font>
      <sz val="11"/>
      <name val="Calibri"/>
      <family val="2"/>
    </font>
    <font>
      <sz val="12"/>
      <color theme="1"/>
      <name val="Calibri"/>
      <family val="2"/>
      <scheme val="minor"/>
    </font>
    <font>
      <u/>
      <sz val="10"/>
      <color theme="10"/>
      <name val="Arial"/>
      <family val="2"/>
    </font>
    <font>
      <sz val="10"/>
      <color theme="1"/>
      <name val="Arial"/>
      <family val="2"/>
    </font>
    <font>
      <sz val="10"/>
      <color indexed="8"/>
      <name val="MS Sans Serif"/>
      <family val="2"/>
    </font>
    <font>
      <sz val="10"/>
      <name val="Courier"/>
      <family val="3"/>
    </font>
    <font>
      <sz val="10"/>
      <name val="Times New Roman"/>
      <family val="1"/>
    </font>
    <font>
      <sz val="11"/>
      <color indexed="8"/>
      <name val="Calibri"/>
      <family val="2"/>
    </font>
    <font>
      <sz val="11"/>
      <color indexed="9"/>
      <name val="Calibri"/>
      <family val="2"/>
    </font>
    <font>
      <sz val="11"/>
      <color indexed="17"/>
      <name val="Calibri"/>
      <family val="2"/>
    </font>
    <font>
      <b/>
      <sz val="18"/>
      <name val="Arial"/>
      <family val="2"/>
    </font>
    <font>
      <b/>
      <sz val="12"/>
      <name val="Arial"/>
      <family val="2"/>
    </font>
    <font>
      <b/>
      <sz val="11"/>
      <color indexed="52"/>
      <name val="Calibri"/>
      <family val="2"/>
    </font>
    <font>
      <b/>
      <sz val="11"/>
      <color indexed="9"/>
      <name val="Calibri"/>
      <family val="2"/>
    </font>
    <font>
      <sz val="11"/>
      <color indexed="52"/>
      <name val="Calibri"/>
      <family val="2"/>
    </font>
    <font>
      <b/>
      <sz val="10"/>
      <color indexed="8"/>
      <name val="Verdana"/>
      <family val="2"/>
    </font>
    <font>
      <b/>
      <i/>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b/>
      <sz val="10"/>
      <color indexed="54"/>
      <name val="Verdana"/>
      <family val="2"/>
    </font>
    <font>
      <sz val="11"/>
      <color indexed="8"/>
      <name val="Arial"/>
      <family val="2"/>
    </font>
    <font>
      <sz val="10"/>
      <name val="Arial Narrow"/>
      <family val="2"/>
    </font>
    <font>
      <sz val="11"/>
      <color theme="1"/>
      <name val="Times New Roman"/>
      <family val="2"/>
    </font>
    <font>
      <b/>
      <sz val="11"/>
      <color indexed="56"/>
      <name val="Calibri"/>
      <family val="2"/>
    </font>
    <font>
      <sz val="11"/>
      <color indexed="62"/>
      <name val="Calibri"/>
      <family val="2"/>
    </font>
    <font>
      <sz val="10"/>
      <color rgb="FF000000"/>
      <name val="Arial1"/>
    </font>
    <font>
      <b/>
      <sz val="8"/>
      <name val="Arial"/>
      <family val="2"/>
    </font>
    <font>
      <u/>
      <sz val="6"/>
      <color theme="10"/>
      <name val="Arial"/>
      <family val="2"/>
    </font>
    <font>
      <u/>
      <sz val="7"/>
      <color theme="10"/>
      <name val="Arial"/>
      <family val="2"/>
    </font>
    <font>
      <u/>
      <sz val="11"/>
      <color theme="10"/>
      <name val="Calibri"/>
      <family val="2"/>
    </font>
    <font>
      <u/>
      <sz val="10"/>
      <color indexed="12"/>
      <name val="Arial"/>
      <family val="2"/>
    </font>
    <font>
      <u/>
      <sz val="11"/>
      <color theme="10"/>
      <name val="Times New Roman"/>
      <family val="2"/>
    </font>
    <font>
      <sz val="11"/>
      <color indexed="20"/>
      <name val="Calibri"/>
      <family val="2"/>
    </font>
    <font>
      <sz val="10"/>
      <color indexed="8"/>
      <name val="Arial"/>
      <family val="2"/>
    </font>
    <font>
      <sz val="10"/>
      <name val="Arial CE"/>
      <family val="2"/>
      <charset val="238"/>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u/>
      <sz val="10"/>
      <color theme="10"/>
      <name val="Arial Narrow"/>
      <family val="2"/>
    </font>
    <font>
      <sz val="8"/>
      <color theme="1"/>
      <name val="Calibri"/>
      <family val="2"/>
      <scheme val="minor"/>
    </font>
    <font>
      <sz val="11"/>
      <color rgb="FF9C5700"/>
      <name val="Calibri"/>
      <family val="2"/>
      <scheme val="minor"/>
    </font>
    <font>
      <b/>
      <sz val="12"/>
      <color theme="1"/>
      <name val="Arial"/>
      <family val="2"/>
    </font>
    <font>
      <sz val="11"/>
      <color rgb="FFFF0000"/>
      <name val="Arial"/>
      <family val="2"/>
    </font>
    <font>
      <i/>
      <sz val="12"/>
      <color theme="1"/>
      <name val="Arial"/>
      <family val="2"/>
    </font>
    <font>
      <b/>
      <u/>
      <sz val="11"/>
      <color theme="1"/>
      <name val="Arial"/>
      <family val="2"/>
    </font>
    <font>
      <b/>
      <sz val="10"/>
      <color theme="1"/>
      <name val="Arial Narrow"/>
      <family val="2"/>
    </font>
    <font>
      <sz val="14"/>
      <color theme="0"/>
      <name val="Arial"/>
      <family val="2"/>
    </font>
    <font>
      <sz val="9"/>
      <color indexed="81"/>
      <name val="Tahoma"/>
      <family val="2"/>
    </font>
    <font>
      <sz val="12"/>
      <color theme="0"/>
      <name val="Arial"/>
      <family val="2"/>
    </font>
    <font>
      <sz val="12"/>
      <name val="Arial"/>
      <family val="2"/>
    </font>
    <font>
      <sz val="11"/>
      <name val="Arial"/>
      <family val="2"/>
    </font>
    <font>
      <sz val="11"/>
      <color theme="0"/>
      <name val="Arial"/>
      <family val="2"/>
    </font>
    <font>
      <sz val="14"/>
      <name val="Arial"/>
      <family val="2"/>
    </font>
    <font>
      <i/>
      <sz val="11"/>
      <color theme="1"/>
      <name val="Arial"/>
      <family val="2"/>
    </font>
    <font>
      <b/>
      <sz val="9"/>
      <color indexed="81"/>
      <name val="Tahoma"/>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auto="1"/>
      </top>
      <bottom/>
      <diagonal/>
    </border>
  </borders>
  <cellStyleXfs count="614">
    <xf numFmtId="0" fontId="0" fillId="0" borderId="0"/>
    <xf numFmtId="0" fontId="2"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 fillId="0" borderId="9" applyNumberFormat="0" applyFill="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19" fillId="0" borderId="0"/>
    <xf numFmtId="0" fontId="26" fillId="0" borderId="0" applyNumberFormat="0" applyFill="0" applyBorder="0" applyAlignment="0" applyProtection="0"/>
    <xf numFmtId="0" fontId="41" fillId="0" borderId="0"/>
    <xf numFmtId="0" fontId="3" fillId="0" borderId="0"/>
    <xf numFmtId="9" fontId="3" fillId="0" borderId="0" applyFont="0" applyFill="0" applyBorder="0" applyAlignment="0" applyProtection="0"/>
    <xf numFmtId="0" fontId="42" fillId="0" borderId="0"/>
    <xf numFmtId="0" fontId="43" fillId="0" borderId="0" applyNumberFormat="0" applyFill="0" applyBorder="0" applyAlignment="0" applyProtection="0"/>
    <xf numFmtId="0" fontId="2" fillId="0" borderId="0"/>
    <xf numFmtId="167" fontId="44" fillId="0" borderId="0" applyFont="0" applyFill="0" applyBorder="0" applyAlignment="0" applyProtection="0"/>
    <xf numFmtId="168" fontId="44"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45" fillId="39" borderId="0" applyNumberFormat="0" applyBorder="0" applyAlignment="0" applyProtection="0"/>
    <xf numFmtId="0" fontId="45"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169" fontId="44" fillId="0" borderId="0" applyFont="0" applyFill="0" applyBorder="0" applyAlignment="0" applyProtection="0"/>
    <xf numFmtId="170" fontId="44"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45" fillId="43" borderId="0" applyNumberFormat="0" applyBorder="0" applyAlignment="0" applyProtection="0"/>
    <xf numFmtId="0" fontId="45" fillId="44" borderId="0" applyNumberFormat="0" applyBorder="0" applyAlignment="0" applyProtection="0"/>
    <xf numFmtId="0" fontId="45" fillId="45" borderId="0" applyNumberFormat="0" applyBorder="0" applyAlignment="0" applyProtection="0"/>
    <xf numFmtId="0" fontId="45" fillId="40" borderId="0" applyNumberFormat="0" applyBorder="0" applyAlignment="0" applyProtection="0"/>
    <xf numFmtId="0" fontId="45" fillId="43" borderId="0" applyNumberFormat="0" applyBorder="0" applyAlignment="0" applyProtection="0"/>
    <xf numFmtId="0" fontId="45" fillId="46"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6" fillId="47" borderId="0" applyNumberFormat="0" applyBorder="0" applyAlignment="0" applyProtection="0"/>
    <xf numFmtId="0" fontId="46" fillId="44" borderId="0" applyNumberFormat="0" applyBorder="0" applyAlignment="0" applyProtection="0"/>
    <xf numFmtId="0" fontId="46" fillId="45" borderId="0" applyNumberFormat="0" applyBorder="0" applyAlignment="0" applyProtection="0"/>
    <xf numFmtId="0" fontId="46" fillId="48" borderId="0" applyNumberFormat="0" applyBorder="0" applyAlignment="0" applyProtection="0"/>
    <xf numFmtId="0" fontId="46" fillId="49" borderId="0" applyNumberFormat="0" applyBorder="0" applyAlignment="0" applyProtection="0"/>
    <xf numFmtId="0" fontId="46" fillId="5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44" fillId="0" borderId="0" applyNumberFormat="0" applyFill="0" applyBorder="0" applyAlignment="0" applyProtection="0"/>
    <xf numFmtId="0" fontId="9" fillId="3" borderId="0" applyNumberFormat="0" applyBorder="0" applyAlignment="0" applyProtection="0"/>
    <xf numFmtId="0" fontId="9" fillId="3" borderId="0" applyNumberFormat="0" applyBorder="0" applyAlignment="0" applyProtection="0"/>
    <xf numFmtId="0" fontId="47" fillId="39" borderId="0" applyNumberFormat="0" applyBorder="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13" fillId="6" borderId="4" applyNumberFormat="0" applyAlignment="0" applyProtection="0"/>
    <xf numFmtId="0" fontId="13" fillId="6" borderId="4" applyNumberFormat="0" applyAlignment="0" applyProtection="0"/>
    <xf numFmtId="0" fontId="50" fillId="51" borderId="16" applyNumberFormat="0" applyAlignment="0" applyProtection="0"/>
    <xf numFmtId="0" fontId="51" fillId="52" borderId="17" applyNumberFormat="0" applyAlignment="0" applyProtection="0"/>
    <xf numFmtId="0" fontId="52" fillId="0" borderId="18" applyNumberFormat="0" applyFill="0" applyAlignment="0" applyProtection="0"/>
    <xf numFmtId="0" fontId="15" fillId="7" borderId="7" applyNumberFormat="0" applyAlignment="0" applyProtection="0"/>
    <xf numFmtId="0" fontId="15" fillId="7" borderId="7" applyNumberFormat="0" applyAlignment="0" applyProtection="0"/>
    <xf numFmtId="1" fontId="53" fillId="53" borderId="12">
      <alignment horizontal="right" vertical="center"/>
    </xf>
    <xf numFmtId="0" fontId="54" fillId="53" borderId="12">
      <alignment horizontal="right" vertical="center" indent="1"/>
    </xf>
    <xf numFmtId="0" fontId="2" fillId="53" borderId="13"/>
    <xf numFmtId="0" fontId="53" fillId="54" borderId="12">
      <alignment horizontal="center" vertical="center"/>
    </xf>
    <xf numFmtId="1" fontId="53" fillId="53" borderId="12">
      <alignment horizontal="right" vertical="center"/>
    </xf>
    <xf numFmtId="0" fontId="2" fillId="53" borderId="0"/>
    <xf numFmtId="0" fontId="55" fillId="53" borderId="12">
      <alignment horizontal="left" vertical="center" indent="1"/>
    </xf>
    <xf numFmtId="0" fontId="55" fillId="53" borderId="15">
      <alignment horizontal="left" vertical="center" indent="1"/>
    </xf>
    <xf numFmtId="0" fontId="56" fillId="53" borderId="14">
      <alignment horizontal="left" vertical="center" indent="1"/>
    </xf>
    <xf numFmtId="0" fontId="55" fillId="53" borderId="12">
      <alignment horizontal="left" indent="1"/>
    </xf>
    <xf numFmtId="0" fontId="54" fillId="53" borderId="12">
      <alignment horizontal="right" vertical="center" indent="1"/>
    </xf>
    <xf numFmtId="0" fontId="57" fillId="55" borderId="12">
      <alignment horizontal="left" vertical="center" indent="1"/>
    </xf>
    <xf numFmtId="0" fontId="57" fillId="55" borderId="12">
      <alignment horizontal="left" vertical="center" indent="1"/>
    </xf>
    <xf numFmtId="0" fontId="58" fillId="53" borderId="12">
      <alignment horizontal="left" vertical="center" indent="1"/>
    </xf>
    <xf numFmtId="0" fontId="59" fillId="53" borderId="12">
      <alignment horizontal="left" vertical="center"/>
    </xf>
    <xf numFmtId="0" fontId="60" fillId="53" borderId="13"/>
    <xf numFmtId="0" fontId="53" fillId="56" borderId="12">
      <alignment horizontal="left" vertical="center" indent="1"/>
    </xf>
    <xf numFmtId="171" fontId="2" fillId="0" borderId="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9" fillId="0" borderId="0" applyFont="0" applyFill="0" applyBorder="0" applyAlignment="0" applyProtection="0"/>
    <xf numFmtId="43" fontId="3" fillId="0" borderId="0" applyFont="0" applyFill="0" applyBorder="0" applyAlignment="0" applyProtection="0"/>
    <xf numFmtId="43" fontId="62" fillId="0" borderId="0" applyFont="0" applyFill="0" applyBorder="0" applyAlignment="0" applyProtection="0"/>
    <xf numFmtId="172" fontId="2" fillId="0" borderId="0" applyFont="0" applyFill="0" applyBorder="0" applyAlignment="0" applyProtection="0"/>
    <xf numFmtId="0" fontId="2" fillId="0" borderId="19"/>
    <xf numFmtId="0" fontId="2" fillId="0" borderId="19"/>
    <xf numFmtId="0" fontId="63" fillId="0" borderId="0" applyNumberFormat="0" applyFill="0" applyBorder="0" applyAlignment="0" applyProtection="0"/>
    <xf numFmtId="0" fontId="46" fillId="57" borderId="0" applyNumberFormat="0" applyBorder="0" applyAlignment="0" applyProtection="0"/>
    <xf numFmtId="0" fontId="46" fillId="58" borderId="0" applyNumberFormat="0" applyBorder="0" applyAlignment="0" applyProtection="0"/>
    <xf numFmtId="0" fontId="46" fillId="59" borderId="0" applyNumberFormat="0" applyBorder="0" applyAlignment="0" applyProtection="0"/>
    <xf numFmtId="0" fontId="46" fillId="48" borderId="0" applyNumberFormat="0" applyBorder="0" applyAlignment="0" applyProtection="0"/>
    <xf numFmtId="0" fontId="46" fillId="49" borderId="0" applyNumberFormat="0" applyBorder="0" applyAlignment="0" applyProtection="0"/>
    <xf numFmtId="0" fontId="46" fillId="60" borderId="0" applyNumberFormat="0" applyBorder="0" applyAlignment="0" applyProtection="0"/>
    <xf numFmtId="0" fontId="64" fillId="42" borderId="16" applyNumberFormat="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3" fontId="65" fillId="0" borderId="0" applyBorder="0" applyProtection="0"/>
    <xf numFmtId="0" fontId="17" fillId="0" borderId="0" applyNumberFormat="0" applyFill="0" applyBorder="0" applyAlignment="0" applyProtection="0"/>
    <xf numFmtId="0" fontId="17" fillId="0" borderId="0" applyNumberFormat="0" applyFill="0" applyBorder="0" applyAlignment="0" applyProtection="0"/>
    <xf numFmtId="0" fontId="2" fillId="0" borderId="0" applyFont="0" applyFill="0" applyBorder="0" applyAlignment="0" applyProtection="0"/>
    <xf numFmtId="2" fontId="2" fillId="0" borderId="0" applyFont="0" applyFill="0" applyBorder="0" applyAlignment="0" applyProtection="0"/>
    <xf numFmtId="0" fontId="8" fillId="2" borderId="0" applyNumberFormat="0" applyBorder="0" applyAlignment="0" applyProtection="0"/>
    <xf numFmtId="0" fontId="8" fillId="2" borderId="0" applyNumberFormat="0" applyBorder="0" applyAlignment="0" applyProtection="0"/>
    <xf numFmtId="0" fontId="66" fillId="0" borderId="0"/>
    <xf numFmtId="0" fontId="5" fillId="0" borderId="1" applyNumberFormat="0" applyFill="0" applyAlignment="0" applyProtection="0"/>
    <xf numFmtId="0" fontId="5" fillId="0" borderId="1"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7"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xf numFmtId="0" fontId="71" fillId="0" borderId="0" applyNumberFormat="0" applyFill="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72" fillId="38" borderId="0" applyNumberFormat="0" applyBorder="0" applyAlignment="0" applyProtection="0"/>
    <xf numFmtId="0" fontId="11" fillId="5" borderId="4" applyNumberFormat="0" applyAlignment="0" applyProtection="0"/>
    <xf numFmtId="0" fontId="11" fillId="5" borderId="4" applyNumberFormat="0" applyAlignment="0" applyProtection="0"/>
    <xf numFmtId="0" fontId="14" fillId="0" borderId="6" applyNumberFormat="0" applyFill="0" applyAlignment="0" applyProtection="0"/>
    <xf numFmtId="0" fontId="14" fillId="0" borderId="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7" fontId="2" fillId="0" borderId="0" applyFont="0" applyFill="0" applyBorder="0" applyAlignment="0" applyProtection="0"/>
    <xf numFmtId="7" fontId="2" fillId="0" borderId="0" applyFont="0" applyFill="0" applyBorder="0" applyAlignment="0" applyProtection="0"/>
    <xf numFmtId="5" fontId="2" fillId="0" borderId="0" applyFon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41" fillId="0" borderId="0"/>
    <xf numFmtId="0" fontId="2" fillId="0" borderId="0"/>
    <xf numFmtId="0" fontId="3" fillId="0" borderId="0"/>
    <xf numFmtId="0" fontId="3" fillId="0" borderId="0"/>
    <xf numFmtId="0" fontId="2" fillId="0" borderId="0"/>
    <xf numFmtId="0" fontId="39" fillId="0" borderId="0"/>
    <xf numFmtId="0" fontId="39" fillId="0" borderId="0"/>
    <xf numFmtId="0" fontId="2" fillId="0" borderId="0" applyNumberFormat="0" applyFill="0" applyBorder="0" applyAlignment="0" applyProtection="0"/>
    <xf numFmtId="0" fontId="61" fillId="0" borderId="0"/>
    <xf numFmtId="0" fontId="3" fillId="0" borderId="0"/>
    <xf numFmtId="0" fontId="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73" fillId="0" borderId="0"/>
    <xf numFmtId="0" fontId="73" fillId="0" borderId="0"/>
    <xf numFmtId="0" fontId="73" fillId="0" borderId="0"/>
    <xf numFmtId="0" fontId="41" fillId="0" borderId="0"/>
    <xf numFmtId="0" fontId="2" fillId="0" borderId="0"/>
    <xf numFmtId="0" fontId="2" fillId="0" borderId="0"/>
    <xf numFmtId="0" fontId="2" fillId="0" borderId="0"/>
    <xf numFmtId="0" fontId="61" fillId="0" borderId="0"/>
    <xf numFmtId="0" fontId="3" fillId="0" borderId="0"/>
    <xf numFmtId="0" fontId="3" fillId="0" borderId="0"/>
    <xf numFmtId="0" fontId="3" fillId="0" borderId="0"/>
    <xf numFmtId="0" fontId="41" fillId="0" borderId="0"/>
    <xf numFmtId="0" fontId="19" fillId="0" borderId="0"/>
    <xf numFmtId="0" fontId="2" fillId="0" borderId="0"/>
    <xf numFmtId="0" fontId="2" fillId="0" borderId="0"/>
    <xf numFmtId="0" fontId="73" fillId="0" borderId="0"/>
    <xf numFmtId="0" fontId="3" fillId="0" borderId="0"/>
    <xf numFmtId="0" fontId="3" fillId="0" borderId="0"/>
    <xf numFmtId="0" fontId="6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4" fillId="0" borderId="0"/>
    <xf numFmtId="0" fontId="2" fillId="61" borderId="20"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2" fillId="6" borderId="5" applyNumberFormat="0" applyAlignment="0" applyProtection="0"/>
    <xf numFmtId="0" fontId="12" fillId="6" borderId="5" applyNumberFormat="0" applyAlignment="0" applyProtection="0"/>
    <xf numFmtId="9" fontId="3" fillId="0" borderId="0" applyFont="0" applyFill="0" applyBorder="0" applyAlignment="0" applyProtection="0"/>
    <xf numFmtId="9" fontId="41" fillId="0" borderId="0" applyFont="0" applyFill="0" applyBorder="0" applyAlignment="0" applyProtection="0"/>
    <xf numFmtId="9" fontId="3" fillId="0" borderId="0" applyFont="0" applyFill="0" applyBorder="0" applyAlignment="0" applyProtection="0"/>
    <xf numFmtId="9" fontId="2" fillId="0" borderId="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78" fontId="44"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 fillId="0" borderId="0" applyFont="0" applyFill="0" applyBorder="0" applyAlignment="0" applyProtection="0"/>
    <xf numFmtId="3" fontId="2" fillId="0" borderId="0" applyFont="0" applyFill="0" applyBorder="0" applyAlignment="0" applyProtection="0"/>
    <xf numFmtId="0" fontId="75" fillId="51" borderId="21" applyNumberFormat="0" applyAlignment="0" applyProtection="0"/>
    <xf numFmtId="0" fontId="42" fillId="0" borderId="0"/>
    <xf numFmtId="0" fontId="76"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22" applyNumberFormat="0" applyFill="0" applyAlignment="0" applyProtection="0"/>
    <xf numFmtId="0" fontId="80" fillId="0" borderId="23" applyNumberFormat="0" applyFill="0" applyAlignment="0" applyProtection="0"/>
    <xf numFmtId="0" fontId="63" fillId="0" borderId="24" applyNumberFormat="0" applyFill="0" applyAlignment="0" applyProtection="0"/>
    <xf numFmtId="0" fontId="1" fillId="0" borderId="9" applyNumberFormat="0" applyFill="0" applyAlignment="0" applyProtection="0"/>
    <xf numFmtId="0" fontId="1" fillId="0" borderId="9"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8" fillId="0" borderId="0"/>
    <xf numFmtId="9" fontId="38" fillId="0" borderId="0" applyFont="0" applyFill="0" applyBorder="0" applyAlignment="0" applyProtection="0"/>
    <xf numFmtId="43" fontId="19" fillId="0" borderId="0" applyFont="0" applyFill="0" applyBorder="0" applyAlignment="0" applyProtection="0"/>
    <xf numFmtId="0" fontId="81" fillId="0" borderId="0" applyNumberFormat="0" applyFill="0" applyBorder="0" applyAlignment="0" applyProtection="0"/>
    <xf numFmtId="0" fontId="82" fillId="0" borderId="0"/>
    <xf numFmtId="0" fontId="83" fillId="4" borderId="0" applyNumberFormat="0" applyBorder="0" applyAlignment="0" applyProtection="0"/>
    <xf numFmtId="0" fontId="3" fillId="0" borderId="0"/>
    <xf numFmtId="9"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8" fillId="0" borderId="0"/>
    <xf numFmtId="9" fontId="38" fillId="0" borderId="0" applyFont="0" applyFill="0" applyBorder="0" applyAlignment="0" applyProtection="0"/>
    <xf numFmtId="9" fontId="2" fillId="0" borderId="0" applyFont="0" applyFill="0" applyBorder="0" applyAlignment="0" applyProtection="0"/>
  </cellStyleXfs>
  <cellXfs count="186">
    <xf numFmtId="0" fontId="0" fillId="0" borderId="0" xfId="0"/>
    <xf numFmtId="0" fontId="19" fillId="33" borderId="0" xfId="45" applyFont="1" applyFill="1"/>
    <xf numFmtId="0" fontId="19" fillId="35" borderId="0" xfId="45" applyFont="1" applyFill="1"/>
    <xf numFmtId="0" fontId="20" fillId="35" borderId="0" xfId="45" applyFont="1" applyFill="1" applyBorder="1"/>
    <xf numFmtId="0" fontId="21" fillId="35" borderId="0" xfId="45" applyFont="1" applyFill="1" applyBorder="1" applyAlignment="1">
      <alignment vertical="center"/>
    </xf>
    <xf numFmtId="0" fontId="22" fillId="35" borderId="0" xfId="45" applyFont="1" applyFill="1"/>
    <xf numFmtId="0" fontId="23" fillId="35" borderId="0" xfId="45" applyFont="1" applyFill="1" applyBorder="1"/>
    <xf numFmtId="0" fontId="24" fillId="35" borderId="0" xfId="45" applyFont="1" applyFill="1" applyBorder="1" applyAlignment="1">
      <alignment horizontal="left"/>
    </xf>
    <xf numFmtId="0" fontId="25" fillId="35" borderId="0" xfId="45" applyFont="1" applyFill="1" applyBorder="1" applyAlignment="1">
      <alignment horizontal="left"/>
    </xf>
    <xf numFmtId="0" fontId="26" fillId="33" borderId="0" xfId="46" applyFill="1"/>
    <xf numFmtId="0" fontId="27" fillId="33" borderId="0" xfId="45" applyFont="1" applyFill="1"/>
    <xf numFmtId="0" fontId="30" fillId="33" borderId="0" xfId="0" applyFont="1" applyFill="1" applyBorder="1" applyAlignment="1">
      <alignment horizontal="left" vertical="center" wrapText="1"/>
    </xf>
    <xf numFmtId="0" fontId="32" fillId="33" borderId="0" xfId="46" applyFont="1" applyFill="1" applyBorder="1" applyAlignment="1">
      <alignment horizontal="left" vertical="center" wrapText="1"/>
    </xf>
    <xf numFmtId="0" fontId="31" fillId="33" borderId="0" xfId="0" applyFont="1" applyFill="1" applyBorder="1" applyAlignment="1">
      <alignment horizontal="center" vertical="center" wrapText="1"/>
    </xf>
    <xf numFmtId="0" fontId="33" fillId="35" borderId="10" xfId="0" applyFont="1" applyFill="1" applyBorder="1" applyAlignment="1">
      <alignment horizontal="center" vertical="center" wrapText="1"/>
    </xf>
    <xf numFmtId="164" fontId="31" fillId="33" borderId="0" xfId="0" applyNumberFormat="1" applyFont="1" applyFill="1" applyBorder="1" applyAlignment="1">
      <alignment horizontal="center" vertical="center" wrapText="1"/>
    </xf>
    <xf numFmtId="165" fontId="31" fillId="33" borderId="0" xfId="43" applyNumberFormat="1" applyFont="1" applyFill="1" applyBorder="1" applyAlignment="1">
      <alignment horizontal="center" vertical="center" wrapText="1"/>
    </xf>
    <xf numFmtId="9" fontId="31" fillId="33" borderId="0" xfId="43" applyFont="1" applyFill="1" applyBorder="1" applyAlignment="1">
      <alignment horizontal="center" vertical="center" wrapText="1"/>
    </xf>
    <xf numFmtId="0" fontId="34" fillId="33" borderId="0" xfId="0" applyFont="1" applyFill="1" applyBorder="1" applyAlignment="1">
      <alignment horizontal="center" vertical="center"/>
    </xf>
    <xf numFmtId="0" fontId="34" fillId="33" borderId="0" xfId="0" applyFont="1" applyFill="1" applyBorder="1" applyAlignment="1">
      <alignment horizontal="left" vertical="center"/>
    </xf>
    <xf numFmtId="0" fontId="35" fillId="33" borderId="0" xfId="0" applyFont="1" applyFill="1" applyBorder="1"/>
    <xf numFmtId="0" fontId="30" fillId="33" borderId="0" xfId="0" applyFont="1" applyFill="1" applyBorder="1"/>
    <xf numFmtId="0" fontId="30" fillId="33" borderId="11" xfId="0" applyFont="1" applyFill="1" applyBorder="1" applyAlignment="1">
      <alignment horizontal="left" vertical="center" wrapText="1"/>
    </xf>
    <xf numFmtId="0" fontId="30" fillId="33" borderId="0" xfId="0" applyFont="1" applyFill="1" applyBorder="1" applyAlignment="1">
      <alignment horizontal="left" vertical="center"/>
    </xf>
    <xf numFmtId="0" fontId="36" fillId="33" borderId="0" xfId="0" applyFont="1" applyFill="1" applyBorder="1" applyAlignment="1">
      <alignment horizontal="left" vertical="center" wrapText="1"/>
    </xf>
    <xf numFmtId="164" fontId="37" fillId="33" borderId="0" xfId="0" applyNumberFormat="1" applyFont="1" applyFill="1" applyBorder="1" applyAlignment="1">
      <alignment horizontal="center" vertical="center" wrapText="1"/>
    </xf>
    <xf numFmtId="0" fontId="37" fillId="33" borderId="0" xfId="0" applyFont="1" applyFill="1" applyBorder="1" applyAlignment="1">
      <alignment horizontal="left" vertical="center" wrapText="1"/>
    </xf>
    <xf numFmtId="165" fontId="37" fillId="33" borderId="0" xfId="43" applyNumberFormat="1" applyFont="1" applyFill="1" applyBorder="1" applyAlignment="1">
      <alignment horizontal="center" vertical="center" wrapText="1"/>
    </xf>
    <xf numFmtId="165" fontId="37" fillId="33" borderId="11" xfId="43" applyNumberFormat="1" applyFont="1" applyFill="1" applyBorder="1" applyAlignment="1">
      <alignment horizontal="center" vertical="center" wrapText="1"/>
    </xf>
    <xf numFmtId="0" fontId="37" fillId="33" borderId="11" xfId="0" applyFont="1" applyFill="1" applyBorder="1" applyAlignment="1">
      <alignment horizontal="left" vertical="center" wrapText="1"/>
    </xf>
    <xf numFmtId="164" fontId="37" fillId="33" borderId="11" xfId="0" applyNumberFormat="1" applyFont="1" applyFill="1" applyBorder="1" applyAlignment="1">
      <alignment horizontal="center" vertical="center" wrapText="1"/>
    </xf>
    <xf numFmtId="2" fontId="37" fillId="33" borderId="0" xfId="43" applyNumberFormat="1" applyFont="1" applyFill="1" applyBorder="1" applyAlignment="1">
      <alignment horizontal="center" vertical="center" wrapText="1"/>
    </xf>
    <xf numFmtId="9" fontId="37" fillId="33" borderId="11" xfId="43" applyFont="1" applyFill="1" applyBorder="1" applyAlignment="1">
      <alignment horizontal="center" vertical="center" wrapText="1"/>
    </xf>
    <xf numFmtId="0" fontId="37" fillId="33" borderId="0" xfId="0" applyFont="1" applyFill="1" applyBorder="1" applyAlignment="1">
      <alignment horizontal="center" vertical="center" wrapText="1"/>
    </xf>
    <xf numFmtId="0" fontId="33" fillId="34" borderId="0" xfId="0" applyFont="1" applyFill="1" applyBorder="1" applyAlignment="1">
      <alignment horizontal="left" vertical="center" wrapText="1"/>
    </xf>
    <xf numFmtId="0" fontId="33" fillId="34" borderId="0" xfId="0" applyFont="1" applyFill="1" applyBorder="1" applyAlignment="1">
      <alignment vertical="center" wrapText="1"/>
    </xf>
    <xf numFmtId="0" fontId="30" fillId="33" borderId="0" xfId="0" applyFont="1" applyFill="1" applyBorder="1" applyAlignment="1">
      <alignment horizontal="center" vertical="center" wrapText="1"/>
    </xf>
    <xf numFmtId="0" fontId="30" fillId="33" borderId="11" xfId="0" applyFont="1" applyFill="1" applyBorder="1" applyAlignment="1">
      <alignment horizontal="center" vertical="center" wrapText="1"/>
    </xf>
    <xf numFmtId="2" fontId="37" fillId="33" borderId="0" xfId="0" applyNumberFormat="1" applyFont="1" applyFill="1" applyBorder="1" applyAlignment="1">
      <alignment horizontal="center" vertical="center" wrapText="1"/>
    </xf>
    <xf numFmtId="0" fontId="37" fillId="33" borderId="11" xfId="0" applyFont="1" applyFill="1" applyBorder="1" applyAlignment="1">
      <alignment horizontal="center" vertical="center" wrapText="1"/>
    </xf>
    <xf numFmtId="0" fontId="84" fillId="33" borderId="0" xfId="0" applyFont="1" applyFill="1" applyBorder="1" applyAlignment="1">
      <alignment horizontal="center" vertical="center" wrapText="1"/>
    </xf>
    <xf numFmtId="0" fontId="30" fillId="0" borderId="0" xfId="0" applyFont="1"/>
    <xf numFmtId="179" fontId="37" fillId="33" borderId="0" xfId="43" applyNumberFormat="1" applyFont="1" applyFill="1" applyBorder="1" applyAlignment="1">
      <alignment horizontal="center" vertical="center" wrapText="1"/>
    </xf>
    <xf numFmtId="179" fontId="37" fillId="33" borderId="11" xfId="43" applyNumberFormat="1" applyFont="1" applyFill="1" applyBorder="1" applyAlignment="1">
      <alignment horizontal="center" vertical="center" wrapText="1"/>
    </xf>
    <xf numFmtId="165" fontId="30" fillId="33" borderId="0" xfId="43" applyNumberFormat="1" applyFont="1" applyFill="1" applyBorder="1" applyAlignment="1">
      <alignment horizontal="center" vertical="center" wrapText="1"/>
    </xf>
    <xf numFmtId="0" fontId="36" fillId="34" borderId="0" xfId="0" applyFont="1" applyFill="1" applyBorder="1" applyAlignment="1">
      <alignment vertical="center" wrapText="1"/>
    </xf>
    <xf numFmtId="0" fontId="36" fillId="34" borderId="0" xfId="0" applyFont="1" applyFill="1" applyBorder="1" applyAlignment="1">
      <alignment horizontal="center" vertical="center" wrapText="1"/>
    </xf>
    <xf numFmtId="0" fontId="84" fillId="33" borderId="0" xfId="0" applyFont="1" applyFill="1" applyBorder="1" applyAlignment="1">
      <alignment vertical="center" wrapText="1"/>
    </xf>
    <xf numFmtId="0" fontId="84" fillId="33" borderId="0" xfId="0" applyFont="1" applyFill="1" applyBorder="1" applyAlignment="1">
      <alignment horizontal="left" vertical="center" wrapText="1"/>
    </xf>
    <xf numFmtId="164" fontId="37" fillId="33" borderId="0" xfId="0" applyNumberFormat="1" applyFont="1" applyFill="1" applyBorder="1" applyAlignment="1">
      <alignment horizontal="left" vertical="center" wrapText="1"/>
    </xf>
    <xf numFmtId="0" fontId="37" fillId="33" borderId="0" xfId="0" applyFont="1" applyFill="1" applyBorder="1" applyAlignment="1">
      <alignment wrapText="1"/>
    </xf>
    <xf numFmtId="0" fontId="37" fillId="33" borderId="0" xfId="0" applyFont="1" applyFill="1" applyBorder="1" applyAlignment="1">
      <alignment vertical="center" wrapText="1"/>
    </xf>
    <xf numFmtId="0" fontId="37" fillId="33" borderId="11" xfId="0" applyFont="1" applyFill="1" applyBorder="1" applyAlignment="1">
      <alignment vertical="center" wrapText="1"/>
    </xf>
    <xf numFmtId="164" fontId="37" fillId="33" borderId="0" xfId="43" applyNumberFormat="1" applyFont="1" applyFill="1" applyBorder="1" applyAlignment="1">
      <alignment horizontal="center" vertical="center" wrapText="1"/>
    </xf>
    <xf numFmtId="9" fontId="37" fillId="33" borderId="0" xfId="43" applyFont="1" applyFill="1" applyBorder="1" applyAlignment="1">
      <alignment horizontal="center" vertical="center" wrapText="1"/>
    </xf>
    <xf numFmtId="0" fontId="30" fillId="33" borderId="0" xfId="0" applyFont="1" applyFill="1" applyBorder="1" applyAlignment="1">
      <alignment horizontal="left" vertical="top" wrapText="1"/>
    </xf>
    <xf numFmtId="0" fontId="30" fillId="33" borderId="11" xfId="0" applyFont="1" applyFill="1" applyBorder="1" applyAlignment="1">
      <alignment horizontal="left" vertical="top" wrapText="1"/>
    </xf>
    <xf numFmtId="0" fontId="31" fillId="33" borderId="0" xfId="0" applyFont="1" applyFill="1" applyBorder="1" applyAlignment="1">
      <alignment horizontal="left" vertical="center" wrapText="1"/>
    </xf>
    <xf numFmtId="0" fontId="85" fillId="33" borderId="0" xfId="0" applyFont="1" applyFill="1" applyBorder="1" applyAlignment="1">
      <alignment horizontal="left" vertical="center" wrapText="1"/>
    </xf>
    <xf numFmtId="165" fontId="30" fillId="33" borderId="11" xfId="43" applyNumberFormat="1" applyFont="1" applyFill="1" applyBorder="1" applyAlignment="1">
      <alignment horizontal="center" vertical="center" wrapText="1"/>
    </xf>
    <xf numFmtId="0" fontId="34" fillId="33" borderId="0" xfId="0" applyFont="1" applyFill="1" applyBorder="1" applyAlignment="1">
      <alignment vertical="center"/>
    </xf>
    <xf numFmtId="0" fontId="31" fillId="33" borderId="0" xfId="0" applyFont="1" applyFill="1" applyBorder="1" applyAlignment="1">
      <alignment vertical="center" wrapText="1"/>
    </xf>
    <xf numFmtId="164" fontId="34" fillId="33" borderId="0" xfId="0" applyNumberFormat="1" applyFont="1" applyFill="1" applyBorder="1" applyAlignment="1">
      <alignment vertical="center"/>
    </xf>
    <xf numFmtId="0" fontId="37" fillId="33" borderId="0" xfId="0" applyFont="1" applyFill="1" applyBorder="1"/>
    <xf numFmtId="0" fontId="37" fillId="33" borderId="0" xfId="0" applyFont="1" applyFill="1" applyBorder="1" applyAlignment="1">
      <alignment horizontal="left"/>
    </xf>
    <xf numFmtId="0" fontId="84" fillId="34" borderId="0" xfId="0" applyFont="1" applyFill="1" applyBorder="1" applyAlignment="1">
      <alignment vertical="center" wrapText="1"/>
    </xf>
    <xf numFmtId="0" fontId="84" fillId="34" borderId="0" xfId="0" applyFont="1" applyFill="1" applyBorder="1" applyAlignment="1">
      <alignment horizontal="left" vertical="center" wrapText="1"/>
    </xf>
    <xf numFmtId="0" fontId="37" fillId="33" borderId="0" xfId="0" applyFont="1" applyFill="1" applyBorder="1" applyAlignment="1">
      <alignment horizontal="center" vertical="center"/>
    </xf>
    <xf numFmtId="0" fontId="37" fillId="33" borderId="0" xfId="0" applyFont="1" applyFill="1" applyBorder="1" applyAlignment="1">
      <alignment horizontal="left" vertical="center"/>
    </xf>
    <xf numFmtId="0" fontId="37" fillId="33" borderId="11" xfId="0" applyFont="1" applyFill="1" applyBorder="1" applyAlignment="1">
      <alignment horizontal="left" vertical="center"/>
    </xf>
    <xf numFmtId="0" fontId="37" fillId="33" borderId="0" xfId="0" applyFont="1" applyFill="1" applyBorder="1" applyAlignment="1"/>
    <xf numFmtId="0" fontId="37" fillId="33" borderId="0" xfId="0" applyFont="1" applyFill="1" applyBorder="1" applyAlignment="1">
      <alignment horizontal="left" wrapText="1"/>
    </xf>
    <xf numFmtId="9" fontId="37" fillId="33" borderId="0" xfId="0" applyNumberFormat="1" applyFont="1" applyFill="1" applyBorder="1" applyAlignment="1">
      <alignment horizontal="center" vertical="center"/>
    </xf>
    <xf numFmtId="10" fontId="37" fillId="33" borderId="0" xfId="0" applyNumberFormat="1" applyFont="1" applyFill="1" applyBorder="1" applyAlignment="1">
      <alignment horizontal="left" vertical="center"/>
    </xf>
    <xf numFmtId="0" fontId="37" fillId="33" borderId="0" xfId="0" applyFont="1" applyFill="1" applyBorder="1" applyAlignment="1">
      <alignment vertical="center"/>
    </xf>
    <xf numFmtId="164" fontId="37" fillId="33" borderId="0" xfId="0" applyNumberFormat="1" applyFont="1" applyFill="1" applyBorder="1" applyAlignment="1">
      <alignment horizontal="center" vertical="center"/>
    </xf>
    <xf numFmtId="1" fontId="37" fillId="33" borderId="0" xfId="0" applyNumberFormat="1" applyFont="1" applyFill="1" applyBorder="1" applyAlignment="1">
      <alignment horizontal="left" vertical="center" wrapText="1"/>
    </xf>
    <xf numFmtId="1" fontId="37" fillId="33" borderId="0" xfId="0" applyNumberFormat="1" applyFont="1" applyFill="1" applyBorder="1" applyAlignment="1">
      <alignment horizontal="center" vertical="center"/>
    </xf>
    <xf numFmtId="0" fontId="84" fillId="33" borderId="0" xfId="0" applyFont="1" applyFill="1" applyBorder="1" applyAlignment="1">
      <alignment horizontal="center" vertical="center"/>
    </xf>
    <xf numFmtId="165" fontId="37" fillId="33" borderId="0" xfId="43" applyNumberFormat="1" applyFont="1" applyFill="1" applyBorder="1" applyAlignment="1">
      <alignment horizontal="center" vertical="center"/>
    </xf>
    <xf numFmtId="165" fontId="37" fillId="33" borderId="0" xfId="43" applyNumberFormat="1" applyFont="1" applyFill="1" applyBorder="1" applyAlignment="1">
      <alignment horizontal="left" vertical="center" wrapText="1"/>
    </xf>
    <xf numFmtId="165" fontId="37" fillId="33" borderId="0" xfId="43" applyNumberFormat="1" applyFont="1" applyFill="1" applyBorder="1" applyAlignment="1">
      <alignment horizontal="left" vertical="center"/>
    </xf>
    <xf numFmtId="10" fontId="37" fillId="33" borderId="0" xfId="0" applyNumberFormat="1" applyFont="1" applyFill="1" applyBorder="1" applyAlignment="1">
      <alignment horizontal="center" vertical="center"/>
    </xf>
    <xf numFmtId="10" fontId="37" fillId="33" borderId="0" xfId="0" applyNumberFormat="1" applyFont="1" applyFill="1" applyBorder="1" applyAlignment="1">
      <alignment horizontal="left" vertical="center" wrapText="1"/>
    </xf>
    <xf numFmtId="0" fontId="37" fillId="33" borderId="11" xfId="0" applyFont="1" applyFill="1" applyBorder="1" applyAlignment="1">
      <alignment horizontal="center" vertical="center"/>
    </xf>
    <xf numFmtId="3" fontId="37" fillId="33" borderId="0" xfId="44" applyNumberFormat="1" applyFont="1" applyFill="1" applyBorder="1" applyAlignment="1">
      <alignment horizontal="center" vertical="center"/>
    </xf>
    <xf numFmtId="3" fontId="37" fillId="33" borderId="0" xfId="44" applyNumberFormat="1" applyFont="1" applyFill="1" applyBorder="1" applyAlignment="1">
      <alignment horizontal="center" vertical="center" wrapText="1"/>
    </xf>
    <xf numFmtId="164" fontId="37" fillId="33" borderId="11" xfId="0" applyNumberFormat="1" applyFont="1" applyFill="1" applyBorder="1" applyAlignment="1">
      <alignment horizontal="center" vertical="center"/>
    </xf>
    <xf numFmtId="9" fontId="37" fillId="33" borderId="0" xfId="0" applyNumberFormat="1" applyFont="1" applyFill="1" applyBorder="1" applyAlignment="1">
      <alignment horizontal="center" vertical="center" wrapText="1"/>
    </xf>
    <xf numFmtId="1" fontId="34" fillId="33" borderId="0" xfId="0" applyNumberFormat="1" applyFont="1" applyFill="1" applyBorder="1" applyAlignment="1">
      <alignment horizontal="center" vertical="center"/>
    </xf>
    <xf numFmtId="0" fontId="34" fillId="33" borderId="0" xfId="0" applyFont="1" applyFill="1" applyBorder="1" applyAlignment="1">
      <alignment horizontal="right" vertical="center"/>
    </xf>
    <xf numFmtId="0" fontId="30" fillId="33" borderId="0" xfId="0" applyFont="1" applyFill="1"/>
    <xf numFmtId="0" fontId="87" fillId="33" borderId="0" xfId="0" applyFont="1" applyFill="1" applyBorder="1" applyAlignment="1">
      <alignment horizontal="left" vertical="center"/>
    </xf>
    <xf numFmtId="0" fontId="87" fillId="33" borderId="0" xfId="0" applyFont="1" applyFill="1" applyBorder="1" applyAlignment="1">
      <alignment vertical="center"/>
    </xf>
    <xf numFmtId="0" fontId="30" fillId="33" borderId="0" xfId="0" applyFont="1" applyFill="1" applyBorder="1" applyAlignment="1">
      <alignment vertical="center" wrapText="1"/>
    </xf>
    <xf numFmtId="0" fontId="28" fillId="33" borderId="0" xfId="0" applyFont="1" applyFill="1" applyAlignment="1">
      <alignment horizontal="left" vertical="top" wrapText="1"/>
    </xf>
    <xf numFmtId="0" fontId="88" fillId="33" borderId="0" xfId="45" applyFont="1" applyFill="1"/>
    <xf numFmtId="10" fontId="37" fillId="33" borderId="0" xfId="0" applyNumberFormat="1" applyFont="1" applyFill="1" applyBorder="1" applyAlignment="1">
      <alignment horizontal="center" vertical="center" wrapText="1"/>
    </xf>
    <xf numFmtId="165" fontId="37" fillId="33" borderId="0" xfId="43" applyNumberFormat="1" applyFont="1" applyFill="1" applyBorder="1" applyAlignment="1">
      <alignment horizontal="center" vertical="center" wrapText="1"/>
    </xf>
    <xf numFmtId="165" fontId="37" fillId="33" borderId="11" xfId="43" applyNumberFormat="1" applyFont="1" applyFill="1" applyBorder="1" applyAlignment="1">
      <alignment horizontal="center" vertical="center" wrapText="1"/>
    </xf>
    <xf numFmtId="0" fontId="30" fillId="0" borderId="0" xfId="0" applyNumberFormat="1" applyFont="1" applyFill="1" applyBorder="1" applyAlignment="1">
      <alignment horizontal="left" vertical="center" wrapText="1"/>
    </xf>
    <xf numFmtId="10" fontId="37" fillId="33" borderId="0" xfId="43" applyNumberFormat="1" applyFont="1" applyFill="1" applyBorder="1" applyAlignment="1">
      <alignment horizontal="center" vertical="center"/>
    </xf>
    <xf numFmtId="1" fontId="37" fillId="33" borderId="0" xfId="0" applyNumberFormat="1" applyFont="1" applyFill="1" applyBorder="1" applyAlignment="1">
      <alignment horizontal="center" vertical="center" wrapText="1"/>
    </xf>
    <xf numFmtId="164" fontId="37" fillId="33" borderId="0" xfId="0" applyNumberFormat="1" applyFont="1" applyFill="1" applyBorder="1" applyAlignment="1">
      <alignment horizontal="center" vertical="center" wrapText="1"/>
    </xf>
    <xf numFmtId="165" fontId="37" fillId="33" borderId="0" xfId="43" applyNumberFormat="1" applyFont="1" applyFill="1" applyBorder="1" applyAlignment="1">
      <alignment horizontal="center" vertical="center" wrapText="1"/>
    </xf>
    <xf numFmtId="0" fontId="37" fillId="33" borderId="0" xfId="0" applyFont="1" applyFill="1" applyBorder="1" applyAlignment="1">
      <alignment horizontal="left" vertical="center" wrapText="1"/>
    </xf>
    <xf numFmtId="180" fontId="37" fillId="33" borderId="0" xfId="0" applyNumberFormat="1" applyFont="1" applyFill="1" applyBorder="1" applyAlignment="1">
      <alignment horizontal="center" vertical="center" wrapText="1"/>
    </xf>
    <xf numFmtId="164" fontId="37" fillId="33" borderId="0" xfId="0" applyNumberFormat="1" applyFont="1" applyFill="1" applyBorder="1" applyAlignment="1">
      <alignment horizontal="center" vertical="center" wrapText="1"/>
    </xf>
    <xf numFmtId="165" fontId="37" fillId="33" borderId="0" xfId="43" applyNumberFormat="1" applyFont="1" applyFill="1" applyBorder="1" applyAlignment="1">
      <alignment horizontal="center" vertical="center" wrapText="1"/>
    </xf>
    <xf numFmtId="0" fontId="37" fillId="33" borderId="0" xfId="0" applyFont="1" applyFill="1" applyBorder="1" applyAlignment="1">
      <alignment horizontal="left" vertical="center" wrapText="1"/>
    </xf>
    <xf numFmtId="165" fontId="37" fillId="33" borderId="0" xfId="0" applyNumberFormat="1" applyFont="1" applyFill="1" applyBorder="1" applyAlignment="1">
      <alignment horizontal="center" vertical="center" wrapText="1"/>
    </xf>
    <xf numFmtId="165" fontId="37" fillId="33" borderId="11" xfId="0" applyNumberFormat="1" applyFont="1" applyFill="1" applyBorder="1" applyAlignment="1">
      <alignment horizontal="center" vertical="center" wrapText="1"/>
    </xf>
    <xf numFmtId="0" fontId="89" fillId="33" borderId="0" xfId="0" applyFont="1" applyFill="1" applyBorder="1" applyAlignment="1">
      <alignment horizontal="center" vertical="center" wrapText="1"/>
    </xf>
    <xf numFmtId="164" fontId="37" fillId="33" borderId="11" xfId="0" applyNumberFormat="1" applyFont="1" applyFill="1" applyBorder="1" applyAlignment="1">
      <alignment horizontal="left" vertical="center" wrapText="1"/>
    </xf>
    <xf numFmtId="165" fontId="37" fillId="33" borderId="0" xfId="0" applyNumberFormat="1" applyFont="1" applyFill="1" applyBorder="1" applyAlignment="1">
      <alignment horizontal="center" vertical="center"/>
    </xf>
    <xf numFmtId="3" fontId="37" fillId="33" borderId="0" xfId="44" applyNumberFormat="1" applyFont="1" applyFill="1" applyBorder="1" applyAlignment="1">
      <alignment horizontal="left" vertical="center"/>
    </xf>
    <xf numFmtId="0" fontId="91" fillId="33" borderId="0" xfId="0" applyFont="1" applyFill="1" applyBorder="1" applyAlignment="1">
      <alignment horizontal="center" vertical="center" wrapText="1"/>
    </xf>
    <xf numFmtId="164" fontId="91" fillId="33" borderId="0" xfId="0" applyNumberFormat="1" applyFont="1" applyFill="1" applyBorder="1" applyAlignment="1">
      <alignment horizontal="center" vertical="center" wrapText="1"/>
    </xf>
    <xf numFmtId="165" fontId="89" fillId="33" borderId="0" xfId="0" applyNumberFormat="1" applyFont="1" applyFill="1" applyBorder="1" applyAlignment="1">
      <alignment horizontal="center" vertical="center" wrapText="1"/>
    </xf>
    <xf numFmtId="165" fontId="37" fillId="33" borderId="0" xfId="43" applyNumberFormat="1" applyFont="1" applyFill="1" applyBorder="1" applyAlignment="1">
      <alignment horizontal="center" vertical="center" wrapText="1"/>
    </xf>
    <xf numFmtId="0" fontId="92" fillId="33" borderId="0" xfId="0" applyFont="1" applyFill="1" applyBorder="1" applyAlignment="1">
      <alignment wrapText="1"/>
    </xf>
    <xf numFmtId="0" fontId="92" fillId="33" borderId="0" xfId="0" applyFont="1" applyFill="1" applyBorder="1"/>
    <xf numFmtId="0" fontId="92" fillId="33" borderId="0" xfId="0" applyFont="1" applyFill="1" applyBorder="1" applyAlignment="1">
      <alignment horizontal="left"/>
    </xf>
    <xf numFmtId="0" fontId="93" fillId="33" borderId="0" xfId="0" applyFont="1" applyFill="1" applyBorder="1"/>
    <xf numFmtId="0" fontId="92" fillId="33" borderId="0" xfId="0" applyFont="1" applyFill="1" applyBorder="1" applyAlignment="1">
      <alignment horizontal="center" vertical="center"/>
    </xf>
    <xf numFmtId="0" fontId="92" fillId="33" borderId="0" xfId="0" applyFont="1" applyFill="1" applyBorder="1" applyAlignment="1">
      <alignment horizontal="center" vertical="center" wrapText="1"/>
    </xf>
    <xf numFmtId="0" fontId="93" fillId="33" borderId="0" xfId="0" applyFont="1" applyFill="1" applyBorder="1" applyAlignment="1">
      <alignment horizontal="center" vertical="center"/>
    </xf>
    <xf numFmtId="0" fontId="92" fillId="33" borderId="0" xfId="0" applyFont="1" applyFill="1" applyBorder="1" applyAlignment="1">
      <alignment horizontal="left" vertical="center" wrapText="1"/>
    </xf>
    <xf numFmtId="0" fontId="91" fillId="33" borderId="0" xfId="0" applyFont="1" applyFill="1" applyBorder="1" applyAlignment="1">
      <alignment horizontal="left" vertical="center" wrapText="1"/>
    </xf>
    <xf numFmtId="1" fontId="35" fillId="33" borderId="0" xfId="0" applyNumberFormat="1" applyFont="1" applyFill="1" applyBorder="1"/>
    <xf numFmtId="0" fontId="94" fillId="33" borderId="0" xfId="0" applyFont="1" applyFill="1" applyBorder="1" applyAlignment="1">
      <alignment horizontal="left" vertical="center" wrapText="1"/>
    </xf>
    <xf numFmtId="9" fontId="91" fillId="33" borderId="0" xfId="43" applyFont="1" applyFill="1" applyBorder="1" applyAlignment="1">
      <alignment horizontal="center" vertical="center" wrapText="1"/>
    </xf>
    <xf numFmtId="165" fontId="91" fillId="33" borderId="0" xfId="43" applyNumberFormat="1" applyFont="1" applyFill="1" applyBorder="1" applyAlignment="1">
      <alignment horizontal="center" vertical="center" wrapText="1"/>
    </xf>
    <xf numFmtId="165" fontId="91" fillId="33" borderId="0" xfId="0" applyNumberFormat="1" applyFont="1" applyFill="1" applyBorder="1" applyAlignment="1">
      <alignment horizontal="center" vertical="center" wrapText="1"/>
    </xf>
    <xf numFmtId="179" fontId="91" fillId="33" borderId="0" xfId="0" applyNumberFormat="1" applyFont="1" applyFill="1" applyBorder="1" applyAlignment="1">
      <alignment horizontal="center" vertical="center" wrapText="1"/>
    </xf>
    <xf numFmtId="9" fontId="94" fillId="33" borderId="0" xfId="43" applyFont="1" applyFill="1" applyBorder="1" applyAlignment="1">
      <alignment horizontal="center" vertical="center" wrapText="1"/>
    </xf>
    <xf numFmtId="0" fontId="93" fillId="33" borderId="0" xfId="0" applyFont="1" applyFill="1" applyBorder="1" applyAlignment="1">
      <alignment horizontal="left" vertical="center" wrapText="1"/>
    </xf>
    <xf numFmtId="0" fontId="91" fillId="33" borderId="0" xfId="0" applyFont="1" applyFill="1" applyBorder="1"/>
    <xf numFmtId="0" fontId="91" fillId="33" borderId="0" xfId="0" applyFont="1" applyFill="1" applyBorder="1" applyAlignment="1">
      <alignment horizontal="left"/>
    </xf>
    <xf numFmtId="0" fontId="94" fillId="33" borderId="0" xfId="0" applyFont="1" applyFill="1" applyBorder="1"/>
    <xf numFmtId="0" fontId="91" fillId="33" borderId="0" xfId="0" applyFont="1" applyFill="1" applyBorder="1" applyAlignment="1">
      <alignment horizontal="center" vertical="center"/>
    </xf>
    <xf numFmtId="0" fontId="94" fillId="33" borderId="0" xfId="0" applyFont="1" applyFill="1" applyBorder="1" applyAlignment="1">
      <alignment horizontal="center" vertical="center"/>
    </xf>
    <xf numFmtId="164" fontId="91" fillId="33" borderId="0" xfId="0" applyNumberFormat="1" applyFont="1" applyFill="1" applyBorder="1" applyAlignment="1">
      <alignment horizontal="center" vertical="center"/>
    </xf>
    <xf numFmtId="1" fontId="91" fillId="33" borderId="0" xfId="0" applyNumberFormat="1" applyFont="1" applyFill="1" applyBorder="1" applyAlignment="1">
      <alignment horizontal="center" vertical="center"/>
    </xf>
    <xf numFmtId="0" fontId="94" fillId="33" borderId="0" xfId="0" applyFont="1" applyFill="1" applyBorder="1" applyAlignment="1">
      <alignment horizontal="left" vertical="center"/>
    </xf>
    <xf numFmtId="165" fontId="91" fillId="33" borderId="0" xfId="43" applyNumberFormat="1" applyFont="1" applyFill="1" applyBorder="1" applyAlignment="1">
      <alignment horizontal="left" vertical="center" wrapText="1"/>
    </xf>
    <xf numFmtId="165" fontId="91" fillId="33" borderId="0" xfId="43" applyNumberFormat="1" applyFont="1" applyFill="1" applyBorder="1" applyAlignment="1">
      <alignment horizontal="center" vertical="center"/>
    </xf>
    <xf numFmtId="165" fontId="94" fillId="33" borderId="0" xfId="43" applyNumberFormat="1" applyFont="1" applyFill="1" applyBorder="1" applyAlignment="1">
      <alignment horizontal="center" vertical="center"/>
    </xf>
    <xf numFmtId="9" fontId="91" fillId="33" borderId="0" xfId="43" applyFont="1" applyFill="1" applyBorder="1" applyAlignment="1">
      <alignment horizontal="center" vertical="center"/>
    </xf>
    <xf numFmtId="1" fontId="91" fillId="33" borderId="0" xfId="0" applyNumberFormat="1" applyFont="1" applyFill="1" applyBorder="1" applyAlignment="1">
      <alignment horizontal="left" vertical="center" wrapText="1"/>
    </xf>
    <xf numFmtId="9" fontId="91" fillId="33" borderId="0" xfId="43" applyFont="1" applyFill="1" applyBorder="1" applyAlignment="1">
      <alignment horizontal="left" vertical="center" wrapText="1"/>
    </xf>
    <xf numFmtId="9" fontId="94" fillId="33" borderId="0" xfId="43" applyFont="1" applyFill="1" applyBorder="1" applyAlignment="1">
      <alignment horizontal="center" vertical="center"/>
    </xf>
    <xf numFmtId="0" fontId="27" fillId="33" borderId="0" xfId="0" applyFont="1" applyFill="1" applyAlignment="1">
      <alignment horizontal="left" vertical="top" wrapText="1"/>
    </xf>
    <xf numFmtId="0" fontId="33" fillId="35" borderId="10" xfId="0" applyFont="1" applyFill="1" applyBorder="1" applyAlignment="1">
      <alignment horizontal="center" vertical="center" wrapText="1"/>
    </xf>
    <xf numFmtId="0" fontId="37" fillId="33" borderId="0" xfId="0" applyFont="1" applyFill="1" applyBorder="1" applyAlignment="1">
      <alignment horizontal="left" vertical="center" wrapText="1"/>
    </xf>
    <xf numFmtId="165" fontId="37" fillId="33" borderId="0" xfId="43" applyNumberFormat="1" applyFont="1" applyFill="1" applyBorder="1" applyAlignment="1">
      <alignment horizontal="center" vertical="center" wrapText="1"/>
    </xf>
    <xf numFmtId="165" fontId="37" fillId="33" borderId="11" xfId="43" applyNumberFormat="1" applyFont="1" applyFill="1" applyBorder="1" applyAlignment="1">
      <alignment horizontal="center" vertical="center" wrapText="1"/>
    </xf>
    <xf numFmtId="164" fontId="37" fillId="33" borderId="0" xfId="0" applyNumberFormat="1" applyFont="1" applyFill="1" applyBorder="1" applyAlignment="1">
      <alignment horizontal="center" vertical="center" wrapText="1"/>
    </xf>
    <xf numFmtId="164" fontId="37" fillId="33" borderId="11" xfId="0" applyNumberFormat="1" applyFont="1" applyFill="1" applyBorder="1" applyAlignment="1">
      <alignment horizontal="center" vertical="center" wrapText="1"/>
    </xf>
    <xf numFmtId="0" fontId="95" fillId="33" borderId="0" xfId="0" applyFont="1" applyFill="1" applyBorder="1" applyAlignment="1">
      <alignment horizontal="center" vertical="center" wrapText="1"/>
    </xf>
    <xf numFmtId="0" fontId="95" fillId="33" borderId="0" xfId="0" applyFont="1" applyFill="1" applyBorder="1" applyAlignment="1">
      <alignment horizontal="center" vertical="center" textRotation="90" wrapText="1"/>
    </xf>
    <xf numFmtId="10" fontId="89" fillId="33" borderId="0" xfId="43" applyNumberFormat="1" applyFont="1" applyFill="1" applyBorder="1" applyAlignment="1">
      <alignment horizontal="center" vertical="center" wrapText="1"/>
    </xf>
    <xf numFmtId="164" fontId="89" fillId="33" borderId="0" xfId="0" applyNumberFormat="1" applyFont="1" applyFill="1" applyBorder="1" applyAlignment="1">
      <alignment horizontal="center" vertical="center" wrapText="1"/>
    </xf>
    <xf numFmtId="180" fontId="89" fillId="33" borderId="0" xfId="0" applyNumberFormat="1" applyFont="1" applyFill="1" applyBorder="1" applyAlignment="1">
      <alignment horizontal="center" vertical="center" wrapText="1"/>
    </xf>
    <xf numFmtId="9" fontId="89" fillId="33" borderId="0" xfId="43" applyFont="1" applyFill="1" applyBorder="1" applyAlignment="1">
      <alignment horizontal="center" vertical="center" wrapText="1"/>
    </xf>
    <xf numFmtId="165" fontId="92" fillId="33" borderId="0" xfId="43" applyNumberFormat="1" applyFont="1" applyFill="1" applyBorder="1" applyAlignment="1">
      <alignment horizontal="center" vertical="center" wrapText="1"/>
    </xf>
    <xf numFmtId="165" fontId="94" fillId="33" borderId="0" xfId="0" applyNumberFormat="1" applyFont="1" applyFill="1" applyBorder="1" applyAlignment="1">
      <alignment horizontal="left" vertical="center" wrapText="1"/>
    </xf>
    <xf numFmtId="2" fontId="94" fillId="33" borderId="0" xfId="0" applyNumberFormat="1" applyFont="1" applyFill="1" applyBorder="1" applyAlignment="1">
      <alignment horizontal="left" vertical="center" wrapText="1"/>
    </xf>
    <xf numFmtId="164" fontId="94" fillId="33" borderId="0" xfId="0" applyNumberFormat="1" applyFont="1" applyFill="1" applyBorder="1" applyAlignment="1">
      <alignment horizontal="left" vertical="center" wrapText="1"/>
    </xf>
    <xf numFmtId="0" fontId="94" fillId="33" borderId="0" xfId="0" applyFont="1" applyFill="1" applyBorder="1" applyAlignment="1">
      <alignment horizontal="center" vertical="center" wrapText="1"/>
    </xf>
    <xf numFmtId="164" fontId="37" fillId="33" borderId="11" xfId="0" applyNumberFormat="1" applyFont="1" applyFill="1" applyBorder="1" applyAlignment="1">
      <alignment horizontal="left" vertical="center"/>
    </xf>
    <xf numFmtId="10" fontId="30" fillId="33" borderId="0" xfId="43" applyNumberFormat="1" applyFont="1" applyFill="1" applyBorder="1" applyAlignment="1">
      <alignment horizontal="center" vertical="center" wrapText="1"/>
    </xf>
    <xf numFmtId="0" fontId="28" fillId="0" borderId="0" xfId="0" applyFont="1" applyAlignment="1">
      <alignment horizontal="left" vertical="top" wrapText="1"/>
    </xf>
    <xf numFmtId="0" fontId="28" fillId="33" borderId="0" xfId="45" applyFont="1" applyFill="1" applyAlignment="1">
      <alignment horizontal="left" vertical="center" wrapText="1"/>
    </xf>
    <xf numFmtId="0" fontId="27" fillId="33" borderId="0" xfId="0" applyFont="1" applyFill="1" applyAlignment="1">
      <alignment horizontal="left" vertical="top" wrapText="1"/>
    </xf>
    <xf numFmtId="0" fontId="33" fillId="36" borderId="0" xfId="0" applyFont="1" applyFill="1" applyBorder="1" applyAlignment="1">
      <alignment horizontal="left" vertical="center" wrapText="1"/>
    </xf>
    <xf numFmtId="0" fontId="33" fillId="34" borderId="0" xfId="0" applyFont="1" applyFill="1" applyBorder="1" applyAlignment="1">
      <alignment horizontal="left" vertical="center" wrapText="1"/>
    </xf>
    <xf numFmtId="0" fontId="33" fillId="35" borderId="10" xfId="0" applyFont="1" applyFill="1" applyBorder="1" applyAlignment="1">
      <alignment horizontal="center" vertical="center" wrapText="1"/>
    </xf>
    <xf numFmtId="0" fontId="37" fillId="33" borderId="0" xfId="0" applyFont="1" applyFill="1" applyBorder="1" applyAlignment="1">
      <alignment horizontal="left" vertical="center" wrapText="1"/>
    </xf>
    <xf numFmtId="0" fontId="37" fillId="33" borderId="25" xfId="0" applyFont="1" applyFill="1" applyBorder="1" applyAlignment="1">
      <alignment horizontal="left" vertical="center" wrapText="1"/>
    </xf>
    <xf numFmtId="165" fontId="37" fillId="33" borderId="0" xfId="43" applyNumberFormat="1" applyFont="1" applyFill="1" applyBorder="1" applyAlignment="1">
      <alignment horizontal="center" vertical="center" wrapText="1"/>
    </xf>
    <xf numFmtId="165" fontId="37" fillId="33" borderId="11" xfId="43" applyNumberFormat="1" applyFont="1" applyFill="1" applyBorder="1" applyAlignment="1">
      <alignment horizontal="center" vertical="center" wrapText="1"/>
    </xf>
    <xf numFmtId="164" fontId="37" fillId="33" borderId="0" xfId="0" applyNumberFormat="1" applyFont="1" applyFill="1" applyBorder="1" applyAlignment="1">
      <alignment horizontal="center" vertical="center" wrapText="1"/>
    </xf>
    <xf numFmtId="164" fontId="37" fillId="33" borderId="11" xfId="0" applyNumberFormat="1" applyFont="1" applyFill="1" applyBorder="1" applyAlignment="1">
      <alignment horizontal="center" vertical="center" wrapText="1"/>
    </xf>
    <xf numFmtId="180" fontId="37" fillId="33" borderId="0" xfId="0" applyNumberFormat="1" applyFont="1" applyFill="1" applyBorder="1" applyAlignment="1">
      <alignment horizontal="center" vertical="center" wrapText="1"/>
    </xf>
    <xf numFmtId="0" fontId="94" fillId="33" borderId="0" xfId="0" applyFont="1" applyFill="1" applyBorder="1" applyAlignment="1">
      <alignment horizontal="center" vertical="center" wrapText="1"/>
    </xf>
  </cellXfs>
  <cellStyles count="614">
    <cellStyle name="_x000d__x000a_JournalTemplate=C:\COMFO\CTALK\JOURSTD.TPL_x000d__x000a_LbStateAddress=3 3 0 251 1 89 2 311_x000d__x000a_LbStateJou" xfId="50" xr:uid="{00000000-0005-0000-0000-000000000000}"/>
    <cellStyle name="=C:\WINNT\SYSTEM32\COMMAND.COM" xfId="51" xr:uid="{00000000-0005-0000-0000-000001000000}"/>
    <cellStyle name="1" xfId="52" xr:uid="{00000000-0005-0000-0000-000002000000}"/>
    <cellStyle name="1 indent" xfId="53" xr:uid="{00000000-0005-0000-0000-000003000000}"/>
    <cellStyle name="2 indents" xfId="54" xr:uid="{00000000-0005-0000-0000-000004000000}"/>
    <cellStyle name="20% - Accent1" xfId="20" builtinId="30" customBuiltin="1"/>
    <cellStyle name="20% - Accent1 2" xfId="55" xr:uid="{00000000-0005-0000-0000-000006000000}"/>
    <cellStyle name="20% - Accent1 2 2" xfId="56" xr:uid="{00000000-0005-0000-0000-000007000000}"/>
    <cellStyle name="20% - Accent1 2 2 2" xfId="57" xr:uid="{00000000-0005-0000-0000-000008000000}"/>
    <cellStyle name="20% - Accent1 2 2 2 2" xfId="459" xr:uid="{00000000-0005-0000-0000-000009000000}"/>
    <cellStyle name="20% - Accent1 2 2 3" xfId="458" xr:uid="{00000000-0005-0000-0000-00000A000000}"/>
    <cellStyle name="20% - Accent1 2 3" xfId="58" xr:uid="{00000000-0005-0000-0000-00000B000000}"/>
    <cellStyle name="20% - Accent1 2 3 2" xfId="460" xr:uid="{00000000-0005-0000-0000-00000C000000}"/>
    <cellStyle name="20% - Accent1 2 4" xfId="457" xr:uid="{00000000-0005-0000-0000-00000D000000}"/>
    <cellStyle name="20% - Accent1 3" xfId="59" xr:uid="{00000000-0005-0000-0000-00000E000000}"/>
    <cellStyle name="20% - Accent1 3 2" xfId="461" xr:uid="{00000000-0005-0000-0000-00000F000000}"/>
    <cellStyle name="20% - Accent2" xfId="24" builtinId="34" customBuiltin="1"/>
    <cellStyle name="20% - Accent2 2" xfId="60" xr:uid="{00000000-0005-0000-0000-000011000000}"/>
    <cellStyle name="20% - Accent2 2 2" xfId="61" xr:uid="{00000000-0005-0000-0000-000012000000}"/>
    <cellStyle name="20% - Accent2 2 2 2" xfId="62" xr:uid="{00000000-0005-0000-0000-000013000000}"/>
    <cellStyle name="20% - Accent2 2 2 2 2" xfId="464" xr:uid="{00000000-0005-0000-0000-000014000000}"/>
    <cellStyle name="20% - Accent2 2 2 3" xfId="463" xr:uid="{00000000-0005-0000-0000-000015000000}"/>
    <cellStyle name="20% - Accent2 2 3" xfId="63" xr:uid="{00000000-0005-0000-0000-000016000000}"/>
    <cellStyle name="20% - Accent2 2 3 2" xfId="465" xr:uid="{00000000-0005-0000-0000-000017000000}"/>
    <cellStyle name="20% - Accent2 2 4" xfId="462" xr:uid="{00000000-0005-0000-0000-000018000000}"/>
    <cellStyle name="20% - Accent2 3" xfId="64" xr:uid="{00000000-0005-0000-0000-000019000000}"/>
    <cellStyle name="20% - Accent2 3 2" xfId="466" xr:uid="{00000000-0005-0000-0000-00001A000000}"/>
    <cellStyle name="20% - Accent3" xfId="28" builtinId="38" customBuiltin="1"/>
    <cellStyle name="20% - Accent3 2" xfId="65" xr:uid="{00000000-0005-0000-0000-00001C000000}"/>
    <cellStyle name="20% - Accent3 2 2" xfId="66" xr:uid="{00000000-0005-0000-0000-00001D000000}"/>
    <cellStyle name="20% - Accent3 2 2 2" xfId="67" xr:uid="{00000000-0005-0000-0000-00001E000000}"/>
    <cellStyle name="20% - Accent3 2 2 2 2" xfId="469" xr:uid="{00000000-0005-0000-0000-00001F000000}"/>
    <cellStyle name="20% - Accent3 2 2 3" xfId="468" xr:uid="{00000000-0005-0000-0000-000020000000}"/>
    <cellStyle name="20% - Accent3 2 3" xfId="68" xr:uid="{00000000-0005-0000-0000-000021000000}"/>
    <cellStyle name="20% - Accent3 2 3 2" xfId="470" xr:uid="{00000000-0005-0000-0000-000022000000}"/>
    <cellStyle name="20% - Accent3 2 4" xfId="467" xr:uid="{00000000-0005-0000-0000-000023000000}"/>
    <cellStyle name="20% - Accent3 3" xfId="69" xr:uid="{00000000-0005-0000-0000-000024000000}"/>
    <cellStyle name="20% - Accent3 3 2" xfId="471" xr:uid="{00000000-0005-0000-0000-000025000000}"/>
    <cellStyle name="20% - Accent4" xfId="32" builtinId="42" customBuiltin="1"/>
    <cellStyle name="20% - Accent4 2" xfId="70" xr:uid="{00000000-0005-0000-0000-000027000000}"/>
    <cellStyle name="20% - Accent4 2 2" xfId="71" xr:uid="{00000000-0005-0000-0000-000028000000}"/>
    <cellStyle name="20% - Accent4 2 2 2" xfId="72" xr:uid="{00000000-0005-0000-0000-000029000000}"/>
    <cellStyle name="20% - Accent4 2 2 2 2" xfId="474" xr:uid="{00000000-0005-0000-0000-00002A000000}"/>
    <cellStyle name="20% - Accent4 2 2 3" xfId="473" xr:uid="{00000000-0005-0000-0000-00002B000000}"/>
    <cellStyle name="20% - Accent4 2 3" xfId="73" xr:uid="{00000000-0005-0000-0000-00002C000000}"/>
    <cellStyle name="20% - Accent4 2 3 2" xfId="475" xr:uid="{00000000-0005-0000-0000-00002D000000}"/>
    <cellStyle name="20% - Accent4 2 4" xfId="472" xr:uid="{00000000-0005-0000-0000-00002E000000}"/>
    <cellStyle name="20% - Accent4 3" xfId="74" xr:uid="{00000000-0005-0000-0000-00002F000000}"/>
    <cellStyle name="20% - Accent4 3 2" xfId="476" xr:uid="{00000000-0005-0000-0000-000030000000}"/>
    <cellStyle name="20% - Accent5" xfId="36" builtinId="46" customBuiltin="1"/>
    <cellStyle name="20% - Accent5 2" xfId="75" xr:uid="{00000000-0005-0000-0000-000032000000}"/>
    <cellStyle name="20% - Accent5 2 2" xfId="76" xr:uid="{00000000-0005-0000-0000-000033000000}"/>
    <cellStyle name="20% - Accent5 2 2 2" xfId="77" xr:uid="{00000000-0005-0000-0000-000034000000}"/>
    <cellStyle name="20% - Accent5 2 2 2 2" xfId="479" xr:uid="{00000000-0005-0000-0000-000035000000}"/>
    <cellStyle name="20% - Accent5 2 2 3" xfId="478" xr:uid="{00000000-0005-0000-0000-000036000000}"/>
    <cellStyle name="20% - Accent5 2 3" xfId="78" xr:uid="{00000000-0005-0000-0000-000037000000}"/>
    <cellStyle name="20% - Accent5 2 3 2" xfId="480" xr:uid="{00000000-0005-0000-0000-000038000000}"/>
    <cellStyle name="20% - Accent5 2 4" xfId="477" xr:uid="{00000000-0005-0000-0000-000039000000}"/>
    <cellStyle name="20% - Accent5 3" xfId="79" xr:uid="{00000000-0005-0000-0000-00003A000000}"/>
    <cellStyle name="20% - Accent5 3 2" xfId="481" xr:uid="{00000000-0005-0000-0000-00003B000000}"/>
    <cellStyle name="20% - Accent6" xfId="40" builtinId="50" customBuiltin="1"/>
    <cellStyle name="20% - Accent6 2" xfId="80" xr:uid="{00000000-0005-0000-0000-00003D000000}"/>
    <cellStyle name="20% - Accent6 2 2" xfId="81" xr:uid="{00000000-0005-0000-0000-00003E000000}"/>
    <cellStyle name="20% - Accent6 2 2 2" xfId="82" xr:uid="{00000000-0005-0000-0000-00003F000000}"/>
    <cellStyle name="20% - Accent6 2 2 2 2" xfId="484" xr:uid="{00000000-0005-0000-0000-000040000000}"/>
    <cellStyle name="20% - Accent6 2 2 3" xfId="483" xr:uid="{00000000-0005-0000-0000-000041000000}"/>
    <cellStyle name="20% - Accent6 2 3" xfId="83" xr:uid="{00000000-0005-0000-0000-000042000000}"/>
    <cellStyle name="20% - Accent6 2 3 2" xfId="485" xr:uid="{00000000-0005-0000-0000-000043000000}"/>
    <cellStyle name="20% - Accent6 2 4" xfId="482" xr:uid="{00000000-0005-0000-0000-000044000000}"/>
    <cellStyle name="20% - Accent6 3" xfId="84" xr:uid="{00000000-0005-0000-0000-000045000000}"/>
    <cellStyle name="20% - Accent6 3 2" xfId="486" xr:uid="{00000000-0005-0000-0000-000046000000}"/>
    <cellStyle name="20% - Énfasis1" xfId="85" xr:uid="{00000000-0005-0000-0000-000047000000}"/>
    <cellStyle name="20% - Énfasis2" xfId="86" xr:uid="{00000000-0005-0000-0000-000048000000}"/>
    <cellStyle name="20% - Énfasis3" xfId="87" xr:uid="{00000000-0005-0000-0000-000049000000}"/>
    <cellStyle name="20% - Énfasis4" xfId="88" xr:uid="{00000000-0005-0000-0000-00004A000000}"/>
    <cellStyle name="20% - Énfasis5" xfId="89" xr:uid="{00000000-0005-0000-0000-00004B000000}"/>
    <cellStyle name="20% - Énfasis6" xfId="90" xr:uid="{00000000-0005-0000-0000-00004C000000}"/>
    <cellStyle name="3 indents" xfId="91" xr:uid="{00000000-0005-0000-0000-00004D000000}"/>
    <cellStyle name="4 indents" xfId="92" xr:uid="{00000000-0005-0000-0000-00004E000000}"/>
    <cellStyle name="40% - Accent1" xfId="21" builtinId="31" customBuiltin="1"/>
    <cellStyle name="40% - Accent1 2" xfId="93" xr:uid="{00000000-0005-0000-0000-000050000000}"/>
    <cellStyle name="40% - Accent1 2 2" xfId="94" xr:uid="{00000000-0005-0000-0000-000051000000}"/>
    <cellStyle name="40% - Accent1 2 2 2" xfId="95" xr:uid="{00000000-0005-0000-0000-000052000000}"/>
    <cellStyle name="40% - Accent1 2 2 2 2" xfId="489" xr:uid="{00000000-0005-0000-0000-000053000000}"/>
    <cellStyle name="40% - Accent1 2 2 3" xfId="488" xr:uid="{00000000-0005-0000-0000-000054000000}"/>
    <cellStyle name="40% - Accent1 2 3" xfId="96" xr:uid="{00000000-0005-0000-0000-000055000000}"/>
    <cellStyle name="40% - Accent1 2 3 2" xfId="490" xr:uid="{00000000-0005-0000-0000-000056000000}"/>
    <cellStyle name="40% - Accent1 2 4" xfId="487" xr:uid="{00000000-0005-0000-0000-000057000000}"/>
    <cellStyle name="40% - Accent1 3" xfId="97" xr:uid="{00000000-0005-0000-0000-000058000000}"/>
    <cellStyle name="40% - Accent1 3 2" xfId="491" xr:uid="{00000000-0005-0000-0000-000059000000}"/>
    <cellStyle name="40% - Accent2" xfId="25" builtinId="35" customBuiltin="1"/>
    <cellStyle name="40% - Accent2 2" xfId="98" xr:uid="{00000000-0005-0000-0000-00005B000000}"/>
    <cellStyle name="40% - Accent2 2 2" xfId="99" xr:uid="{00000000-0005-0000-0000-00005C000000}"/>
    <cellStyle name="40% - Accent2 2 2 2" xfId="100" xr:uid="{00000000-0005-0000-0000-00005D000000}"/>
    <cellStyle name="40% - Accent2 2 2 2 2" xfId="494" xr:uid="{00000000-0005-0000-0000-00005E000000}"/>
    <cellStyle name="40% - Accent2 2 2 3" xfId="493" xr:uid="{00000000-0005-0000-0000-00005F000000}"/>
    <cellStyle name="40% - Accent2 2 3" xfId="101" xr:uid="{00000000-0005-0000-0000-000060000000}"/>
    <cellStyle name="40% - Accent2 2 3 2" xfId="495" xr:uid="{00000000-0005-0000-0000-000061000000}"/>
    <cellStyle name="40% - Accent2 2 4" xfId="492" xr:uid="{00000000-0005-0000-0000-000062000000}"/>
    <cellStyle name="40% - Accent2 3" xfId="102" xr:uid="{00000000-0005-0000-0000-000063000000}"/>
    <cellStyle name="40% - Accent2 3 2" xfId="496" xr:uid="{00000000-0005-0000-0000-000064000000}"/>
    <cellStyle name="40% - Accent3" xfId="29" builtinId="39" customBuiltin="1"/>
    <cellStyle name="40% - Accent3 2" xfId="103" xr:uid="{00000000-0005-0000-0000-000066000000}"/>
    <cellStyle name="40% - Accent3 2 2" xfId="104" xr:uid="{00000000-0005-0000-0000-000067000000}"/>
    <cellStyle name="40% - Accent3 2 2 2" xfId="105" xr:uid="{00000000-0005-0000-0000-000068000000}"/>
    <cellStyle name="40% - Accent3 2 2 2 2" xfId="499" xr:uid="{00000000-0005-0000-0000-000069000000}"/>
    <cellStyle name="40% - Accent3 2 2 3" xfId="498" xr:uid="{00000000-0005-0000-0000-00006A000000}"/>
    <cellStyle name="40% - Accent3 2 3" xfId="106" xr:uid="{00000000-0005-0000-0000-00006B000000}"/>
    <cellStyle name="40% - Accent3 2 3 2" xfId="500" xr:uid="{00000000-0005-0000-0000-00006C000000}"/>
    <cellStyle name="40% - Accent3 2 4" xfId="497" xr:uid="{00000000-0005-0000-0000-00006D000000}"/>
    <cellStyle name="40% - Accent3 3" xfId="107" xr:uid="{00000000-0005-0000-0000-00006E000000}"/>
    <cellStyle name="40% - Accent3 3 2" xfId="501" xr:uid="{00000000-0005-0000-0000-00006F000000}"/>
    <cellStyle name="40% - Accent4" xfId="33" builtinId="43" customBuiltin="1"/>
    <cellStyle name="40% - Accent4 2" xfId="108" xr:uid="{00000000-0005-0000-0000-000071000000}"/>
    <cellStyle name="40% - Accent4 2 2" xfId="109" xr:uid="{00000000-0005-0000-0000-000072000000}"/>
    <cellStyle name="40% - Accent4 2 2 2" xfId="110" xr:uid="{00000000-0005-0000-0000-000073000000}"/>
    <cellStyle name="40% - Accent4 2 2 2 2" xfId="504" xr:uid="{00000000-0005-0000-0000-000074000000}"/>
    <cellStyle name="40% - Accent4 2 2 3" xfId="503" xr:uid="{00000000-0005-0000-0000-000075000000}"/>
    <cellStyle name="40% - Accent4 2 3" xfId="111" xr:uid="{00000000-0005-0000-0000-000076000000}"/>
    <cellStyle name="40% - Accent4 2 3 2" xfId="505" xr:uid="{00000000-0005-0000-0000-000077000000}"/>
    <cellStyle name="40% - Accent4 2 4" xfId="502" xr:uid="{00000000-0005-0000-0000-000078000000}"/>
    <cellStyle name="40% - Accent4 3" xfId="112" xr:uid="{00000000-0005-0000-0000-000079000000}"/>
    <cellStyle name="40% - Accent4 3 2" xfId="506" xr:uid="{00000000-0005-0000-0000-00007A000000}"/>
    <cellStyle name="40% - Accent5" xfId="37" builtinId="47" customBuiltin="1"/>
    <cellStyle name="40% - Accent5 2" xfId="113" xr:uid="{00000000-0005-0000-0000-00007C000000}"/>
    <cellStyle name="40% - Accent5 2 2" xfId="114" xr:uid="{00000000-0005-0000-0000-00007D000000}"/>
    <cellStyle name="40% - Accent5 2 2 2" xfId="115" xr:uid="{00000000-0005-0000-0000-00007E000000}"/>
    <cellStyle name="40% - Accent5 2 2 2 2" xfId="509" xr:uid="{00000000-0005-0000-0000-00007F000000}"/>
    <cellStyle name="40% - Accent5 2 2 3" xfId="508" xr:uid="{00000000-0005-0000-0000-000080000000}"/>
    <cellStyle name="40% - Accent5 2 3" xfId="116" xr:uid="{00000000-0005-0000-0000-000081000000}"/>
    <cellStyle name="40% - Accent5 2 3 2" xfId="510" xr:uid="{00000000-0005-0000-0000-000082000000}"/>
    <cellStyle name="40% - Accent5 2 4" xfId="507" xr:uid="{00000000-0005-0000-0000-000083000000}"/>
    <cellStyle name="40% - Accent5 3" xfId="117" xr:uid="{00000000-0005-0000-0000-000084000000}"/>
    <cellStyle name="40% - Accent5 3 2" xfId="511" xr:uid="{00000000-0005-0000-0000-000085000000}"/>
    <cellStyle name="40% - Accent6" xfId="41" builtinId="51" customBuiltin="1"/>
    <cellStyle name="40% - Accent6 2" xfId="118" xr:uid="{00000000-0005-0000-0000-000087000000}"/>
    <cellStyle name="40% - Accent6 2 2" xfId="119" xr:uid="{00000000-0005-0000-0000-000088000000}"/>
    <cellStyle name="40% - Accent6 2 2 2" xfId="120" xr:uid="{00000000-0005-0000-0000-000089000000}"/>
    <cellStyle name="40% - Accent6 2 2 2 2" xfId="514" xr:uid="{00000000-0005-0000-0000-00008A000000}"/>
    <cellStyle name="40% - Accent6 2 2 3" xfId="513" xr:uid="{00000000-0005-0000-0000-00008B000000}"/>
    <cellStyle name="40% - Accent6 2 3" xfId="121" xr:uid="{00000000-0005-0000-0000-00008C000000}"/>
    <cellStyle name="40% - Accent6 2 3 2" xfId="515" xr:uid="{00000000-0005-0000-0000-00008D000000}"/>
    <cellStyle name="40% - Accent6 2 4" xfId="512" xr:uid="{00000000-0005-0000-0000-00008E000000}"/>
    <cellStyle name="40% - Accent6 3" xfId="122" xr:uid="{00000000-0005-0000-0000-00008F000000}"/>
    <cellStyle name="40% - Accent6 3 2" xfId="516" xr:uid="{00000000-0005-0000-0000-000090000000}"/>
    <cellStyle name="40% - Énfasis1" xfId="123" xr:uid="{00000000-0005-0000-0000-000091000000}"/>
    <cellStyle name="40% - Énfasis2" xfId="124" xr:uid="{00000000-0005-0000-0000-000092000000}"/>
    <cellStyle name="40% - Énfasis3" xfId="125" xr:uid="{00000000-0005-0000-0000-000093000000}"/>
    <cellStyle name="40% - Énfasis4" xfId="126" xr:uid="{00000000-0005-0000-0000-000094000000}"/>
    <cellStyle name="40% - Énfasis5" xfId="127" xr:uid="{00000000-0005-0000-0000-000095000000}"/>
    <cellStyle name="40% - Énfasis6" xfId="128" xr:uid="{00000000-0005-0000-0000-000096000000}"/>
    <cellStyle name="60% - Accent1" xfId="22" builtinId="32" customBuiltin="1"/>
    <cellStyle name="60% - Accent1 2" xfId="129" xr:uid="{00000000-0005-0000-0000-000098000000}"/>
    <cellStyle name="60% - Accent1 3" xfId="130" xr:uid="{00000000-0005-0000-0000-000099000000}"/>
    <cellStyle name="60% - Accent2" xfId="26" builtinId="36" customBuiltin="1"/>
    <cellStyle name="60% - Accent2 2" xfId="131" xr:uid="{00000000-0005-0000-0000-00009B000000}"/>
    <cellStyle name="60% - Accent2 3" xfId="132" xr:uid="{00000000-0005-0000-0000-00009C000000}"/>
    <cellStyle name="60% - Accent3" xfId="30" builtinId="40" customBuiltin="1"/>
    <cellStyle name="60% - Accent3 2" xfId="133" xr:uid="{00000000-0005-0000-0000-00009E000000}"/>
    <cellStyle name="60% - Accent3 3" xfId="134" xr:uid="{00000000-0005-0000-0000-00009F000000}"/>
    <cellStyle name="60% - Accent4" xfId="34" builtinId="44" customBuiltin="1"/>
    <cellStyle name="60% - Accent4 2" xfId="135" xr:uid="{00000000-0005-0000-0000-0000A1000000}"/>
    <cellStyle name="60% - Accent4 3" xfId="136" xr:uid="{00000000-0005-0000-0000-0000A2000000}"/>
    <cellStyle name="60% - Accent5" xfId="38" builtinId="48" customBuiltin="1"/>
    <cellStyle name="60% - Accent5 2" xfId="137" xr:uid="{00000000-0005-0000-0000-0000A4000000}"/>
    <cellStyle name="60% - Accent5 3" xfId="138" xr:uid="{00000000-0005-0000-0000-0000A5000000}"/>
    <cellStyle name="60% - Accent6" xfId="42" builtinId="52" customBuiltin="1"/>
    <cellStyle name="60% - Accent6 2" xfId="139" xr:uid="{00000000-0005-0000-0000-0000A7000000}"/>
    <cellStyle name="60% - Accent6 3" xfId="140" xr:uid="{00000000-0005-0000-0000-0000A8000000}"/>
    <cellStyle name="60% - Énfasis1" xfId="141" xr:uid="{00000000-0005-0000-0000-0000A9000000}"/>
    <cellStyle name="60% - Énfasis2" xfId="142" xr:uid="{00000000-0005-0000-0000-0000AA000000}"/>
    <cellStyle name="60% - Énfasis3" xfId="143" xr:uid="{00000000-0005-0000-0000-0000AB000000}"/>
    <cellStyle name="60% - Énfasis4" xfId="144" xr:uid="{00000000-0005-0000-0000-0000AC000000}"/>
    <cellStyle name="60% - Énfasis5" xfId="145" xr:uid="{00000000-0005-0000-0000-0000AD000000}"/>
    <cellStyle name="60% - Énfasis6" xfId="146" xr:uid="{00000000-0005-0000-0000-0000AE000000}"/>
    <cellStyle name="Accent1" xfId="19" builtinId="29" customBuiltin="1"/>
    <cellStyle name="Accent1 2" xfId="147" xr:uid="{00000000-0005-0000-0000-0000B0000000}"/>
    <cellStyle name="Accent1 3" xfId="148" xr:uid="{00000000-0005-0000-0000-0000B1000000}"/>
    <cellStyle name="Accent2" xfId="23" builtinId="33" customBuiltin="1"/>
    <cellStyle name="Accent2 2" xfId="149" xr:uid="{00000000-0005-0000-0000-0000B3000000}"/>
    <cellStyle name="Accent2 3" xfId="150" xr:uid="{00000000-0005-0000-0000-0000B4000000}"/>
    <cellStyle name="Accent3" xfId="27" builtinId="37" customBuiltin="1"/>
    <cellStyle name="Accent3 2" xfId="151" xr:uid="{00000000-0005-0000-0000-0000B6000000}"/>
    <cellStyle name="Accent3 3" xfId="152" xr:uid="{00000000-0005-0000-0000-0000B7000000}"/>
    <cellStyle name="Accent4" xfId="31" builtinId="41" customBuiltin="1"/>
    <cellStyle name="Accent4 2" xfId="153" xr:uid="{00000000-0005-0000-0000-0000B9000000}"/>
    <cellStyle name="Accent4 3" xfId="154" xr:uid="{00000000-0005-0000-0000-0000BA000000}"/>
    <cellStyle name="Accent5" xfId="35" builtinId="45" customBuiltin="1"/>
    <cellStyle name="Accent5 2" xfId="155" xr:uid="{00000000-0005-0000-0000-0000BC000000}"/>
    <cellStyle name="Accent5 3" xfId="156" xr:uid="{00000000-0005-0000-0000-0000BD000000}"/>
    <cellStyle name="Accent6" xfId="39" builtinId="49" customBuiltin="1"/>
    <cellStyle name="Accent6 2" xfId="157" xr:uid="{00000000-0005-0000-0000-0000BF000000}"/>
    <cellStyle name="Accent6 3" xfId="158" xr:uid="{00000000-0005-0000-0000-0000C0000000}"/>
    <cellStyle name="ANCLAS,REZONES Y SUS PARTES,DE FUNDICION,DE HIERRO O DE ACERO" xfId="159" xr:uid="{00000000-0005-0000-0000-0000C1000000}"/>
    <cellStyle name="ANCLAS,REZONES Y SUS PARTES,DE FUNDICION,DE HIERRO O DE ACERO 10" xfId="160" xr:uid="{00000000-0005-0000-0000-0000C2000000}"/>
    <cellStyle name="ANCLAS,REZONES Y SUS PARTES,DE FUNDICION,DE HIERRO O DE ACERO 11" xfId="161" xr:uid="{00000000-0005-0000-0000-0000C3000000}"/>
    <cellStyle name="ANCLAS,REZONES Y SUS PARTES,DE FUNDICION,DE HIERRO O DE ACERO 12" xfId="162" xr:uid="{00000000-0005-0000-0000-0000C4000000}"/>
    <cellStyle name="ANCLAS,REZONES Y SUS PARTES,DE FUNDICION,DE HIERRO O DE ACERO 13" xfId="163" xr:uid="{00000000-0005-0000-0000-0000C5000000}"/>
    <cellStyle name="ANCLAS,REZONES Y SUS PARTES,DE FUNDICION,DE HIERRO O DE ACERO 14" xfId="164" xr:uid="{00000000-0005-0000-0000-0000C6000000}"/>
    <cellStyle name="ANCLAS,REZONES Y SUS PARTES,DE FUNDICION,DE HIERRO O DE ACERO 15" xfId="165" xr:uid="{00000000-0005-0000-0000-0000C7000000}"/>
    <cellStyle name="ANCLAS,REZONES Y SUS PARTES,DE FUNDICION,DE HIERRO O DE ACERO 16" xfId="166" xr:uid="{00000000-0005-0000-0000-0000C8000000}"/>
    <cellStyle name="ANCLAS,REZONES Y SUS PARTES,DE FUNDICION,DE HIERRO O DE ACERO 17" xfId="167" xr:uid="{00000000-0005-0000-0000-0000C9000000}"/>
    <cellStyle name="ANCLAS,REZONES Y SUS PARTES,DE FUNDICION,DE HIERRO O DE ACERO 18" xfId="168" xr:uid="{00000000-0005-0000-0000-0000CA000000}"/>
    <cellStyle name="ANCLAS,REZONES Y SUS PARTES,DE FUNDICION,DE HIERRO O DE ACERO 19" xfId="169" xr:uid="{00000000-0005-0000-0000-0000CB000000}"/>
    <cellStyle name="ANCLAS,REZONES Y SUS PARTES,DE FUNDICION,DE HIERRO O DE ACERO 2" xfId="170" xr:uid="{00000000-0005-0000-0000-0000CC000000}"/>
    <cellStyle name="ANCLAS,REZONES Y SUS PARTES,DE FUNDICION,DE HIERRO O DE ACERO 20" xfId="171" xr:uid="{00000000-0005-0000-0000-0000CD000000}"/>
    <cellStyle name="ANCLAS,REZONES Y SUS PARTES,DE FUNDICION,DE HIERRO O DE ACERO 21" xfId="172" xr:uid="{00000000-0005-0000-0000-0000CE000000}"/>
    <cellStyle name="ANCLAS,REZONES Y SUS PARTES,DE FUNDICION,DE HIERRO O DE ACERO 22" xfId="173" xr:uid="{00000000-0005-0000-0000-0000CF000000}"/>
    <cellStyle name="ANCLAS,REZONES Y SUS PARTES,DE FUNDICION,DE HIERRO O DE ACERO 23" xfId="174" xr:uid="{00000000-0005-0000-0000-0000D0000000}"/>
    <cellStyle name="ANCLAS,REZONES Y SUS PARTES,DE FUNDICION,DE HIERRO O DE ACERO 24" xfId="175" xr:uid="{00000000-0005-0000-0000-0000D1000000}"/>
    <cellStyle name="ANCLAS,REZONES Y SUS PARTES,DE FUNDICION,DE HIERRO O DE ACERO 25" xfId="176" xr:uid="{00000000-0005-0000-0000-0000D2000000}"/>
    <cellStyle name="ANCLAS,REZONES Y SUS PARTES,DE FUNDICION,DE HIERRO O DE ACERO 26" xfId="177" xr:uid="{00000000-0005-0000-0000-0000D3000000}"/>
    <cellStyle name="ANCLAS,REZONES Y SUS PARTES,DE FUNDICION,DE HIERRO O DE ACERO 27" xfId="178" xr:uid="{00000000-0005-0000-0000-0000D4000000}"/>
    <cellStyle name="ANCLAS,REZONES Y SUS PARTES,DE FUNDICION,DE HIERRO O DE ACERO 28" xfId="179" xr:uid="{00000000-0005-0000-0000-0000D5000000}"/>
    <cellStyle name="ANCLAS,REZONES Y SUS PARTES,DE FUNDICION,DE HIERRO O DE ACERO 3" xfId="180" xr:uid="{00000000-0005-0000-0000-0000D6000000}"/>
    <cellStyle name="ANCLAS,REZONES Y SUS PARTES,DE FUNDICION,DE HIERRO O DE ACERO 4" xfId="181" xr:uid="{00000000-0005-0000-0000-0000D7000000}"/>
    <cellStyle name="ANCLAS,REZONES Y SUS PARTES,DE FUNDICION,DE HIERRO O DE ACERO 5" xfId="182" xr:uid="{00000000-0005-0000-0000-0000D8000000}"/>
    <cellStyle name="ANCLAS,REZONES Y SUS PARTES,DE FUNDICION,DE HIERRO O DE ACERO 6" xfId="183" xr:uid="{00000000-0005-0000-0000-0000D9000000}"/>
    <cellStyle name="ANCLAS,REZONES Y SUS PARTES,DE FUNDICION,DE HIERRO O DE ACERO 7" xfId="184" xr:uid="{00000000-0005-0000-0000-0000DA000000}"/>
    <cellStyle name="ANCLAS,REZONES Y SUS PARTES,DE FUNDICION,DE HIERRO O DE ACERO 8" xfId="185" xr:uid="{00000000-0005-0000-0000-0000DB000000}"/>
    <cellStyle name="ANCLAS,REZONES Y SUS PARTES,DE FUNDICION,DE HIERRO O DE ACERO 9" xfId="186" xr:uid="{00000000-0005-0000-0000-0000DC000000}"/>
    <cellStyle name="ANCLAS,REZONES Y SUS PARTES,DE FUNDICION,DE HIERRO O DE ACERO_Cuadro de Impuestos y Gastos Centroamérica 2" xfId="187" xr:uid="{00000000-0005-0000-0000-0000DD000000}"/>
    <cellStyle name="Bad" xfId="8" builtinId="27" customBuiltin="1"/>
    <cellStyle name="Bad 2" xfId="188" xr:uid="{00000000-0005-0000-0000-0000DF000000}"/>
    <cellStyle name="Bad 3" xfId="189" xr:uid="{00000000-0005-0000-0000-0000E0000000}"/>
    <cellStyle name="Buena" xfId="190" xr:uid="{00000000-0005-0000-0000-0000E1000000}"/>
    <cellStyle name="Cabecera 1" xfId="191" xr:uid="{00000000-0005-0000-0000-0000E2000000}"/>
    <cellStyle name="Cabecera 2" xfId="192" xr:uid="{00000000-0005-0000-0000-0000E3000000}"/>
    <cellStyle name="Calculation" xfId="12" builtinId="22" customBuiltin="1"/>
    <cellStyle name="Calculation 2" xfId="193" xr:uid="{00000000-0005-0000-0000-0000E5000000}"/>
    <cellStyle name="Calculation 3" xfId="194" xr:uid="{00000000-0005-0000-0000-0000E6000000}"/>
    <cellStyle name="Cálculo" xfId="195" xr:uid="{00000000-0005-0000-0000-0000E7000000}"/>
    <cellStyle name="Celda de comprobación" xfId="196" xr:uid="{00000000-0005-0000-0000-0000E8000000}"/>
    <cellStyle name="Celda vinculada" xfId="197" xr:uid="{00000000-0005-0000-0000-0000E9000000}"/>
    <cellStyle name="Check Cell" xfId="14" builtinId="23" customBuiltin="1"/>
    <cellStyle name="Check Cell 2" xfId="198" xr:uid="{00000000-0005-0000-0000-0000EB000000}"/>
    <cellStyle name="Check Cell 3" xfId="199" xr:uid="{00000000-0005-0000-0000-0000EC000000}"/>
    <cellStyle name="clsAltData" xfId="200" xr:uid="{00000000-0005-0000-0000-0000ED000000}"/>
    <cellStyle name="clsAltMRVData" xfId="201" xr:uid="{00000000-0005-0000-0000-0000EE000000}"/>
    <cellStyle name="clsBlank" xfId="202" xr:uid="{00000000-0005-0000-0000-0000EF000000}"/>
    <cellStyle name="clsColumnHeader" xfId="203" xr:uid="{00000000-0005-0000-0000-0000F0000000}"/>
    <cellStyle name="clsData" xfId="204" xr:uid="{00000000-0005-0000-0000-0000F1000000}"/>
    <cellStyle name="clsDefault" xfId="205" xr:uid="{00000000-0005-0000-0000-0000F2000000}"/>
    <cellStyle name="clsFooter" xfId="206" xr:uid="{00000000-0005-0000-0000-0000F3000000}"/>
    <cellStyle name="clsIndexTableData" xfId="207" xr:uid="{00000000-0005-0000-0000-0000F4000000}"/>
    <cellStyle name="clsIndexTableHdr" xfId="208" xr:uid="{00000000-0005-0000-0000-0000F5000000}"/>
    <cellStyle name="clsIndexTableTitle" xfId="209" xr:uid="{00000000-0005-0000-0000-0000F6000000}"/>
    <cellStyle name="clsMRVData" xfId="210" xr:uid="{00000000-0005-0000-0000-0000F7000000}"/>
    <cellStyle name="clsReportFooter" xfId="211" xr:uid="{00000000-0005-0000-0000-0000F8000000}"/>
    <cellStyle name="clsReportHeader" xfId="212" xr:uid="{00000000-0005-0000-0000-0000F9000000}"/>
    <cellStyle name="clsRowHeader" xfId="213" xr:uid="{00000000-0005-0000-0000-0000FA000000}"/>
    <cellStyle name="clsRowHeader 2" xfId="214" xr:uid="{00000000-0005-0000-0000-0000FB000000}"/>
    <cellStyle name="clsScale" xfId="215" xr:uid="{00000000-0005-0000-0000-0000FC000000}"/>
    <cellStyle name="clsSection" xfId="216" xr:uid="{00000000-0005-0000-0000-0000FD000000}"/>
    <cellStyle name="Comma" xfId="44" builtinId="3"/>
    <cellStyle name="Comma 2" xfId="217" xr:uid="{00000000-0005-0000-0000-0000FF000000}"/>
    <cellStyle name="Comma 2 2" xfId="218" xr:uid="{00000000-0005-0000-0000-000000010000}"/>
    <cellStyle name="Comma 2 3" xfId="219" xr:uid="{00000000-0005-0000-0000-000001010000}"/>
    <cellStyle name="Comma 2 4" xfId="220" xr:uid="{00000000-0005-0000-0000-000002010000}"/>
    <cellStyle name="Comma 2 5" xfId="221" xr:uid="{00000000-0005-0000-0000-000003010000}"/>
    <cellStyle name="Comma 2 6" xfId="222" xr:uid="{00000000-0005-0000-0000-000004010000}"/>
    <cellStyle name="Comma 2 6 2" xfId="517" xr:uid="{00000000-0005-0000-0000-000005010000}"/>
    <cellStyle name="Comma 3" xfId="223" xr:uid="{00000000-0005-0000-0000-000006010000}"/>
    <cellStyle name="Comma 3 2" xfId="224" xr:uid="{00000000-0005-0000-0000-000007010000}"/>
    <cellStyle name="Comma 3 2 2" xfId="225" xr:uid="{00000000-0005-0000-0000-000008010000}"/>
    <cellStyle name="Comma 3 2 2 2" xfId="520" xr:uid="{00000000-0005-0000-0000-000009010000}"/>
    <cellStyle name="Comma 3 2 3" xfId="519" xr:uid="{00000000-0005-0000-0000-00000A010000}"/>
    <cellStyle name="Comma 3 3" xfId="226" xr:uid="{00000000-0005-0000-0000-00000B010000}"/>
    <cellStyle name="Comma 3 3 2" xfId="521" xr:uid="{00000000-0005-0000-0000-00000C010000}"/>
    <cellStyle name="Comma 3 4" xfId="227" xr:uid="{00000000-0005-0000-0000-00000D010000}"/>
    <cellStyle name="Comma 3 4 2" xfId="522" xr:uid="{00000000-0005-0000-0000-00000E010000}"/>
    <cellStyle name="Comma 3 5" xfId="518" xr:uid="{00000000-0005-0000-0000-00000F010000}"/>
    <cellStyle name="Comma 4" xfId="228" xr:uid="{00000000-0005-0000-0000-000010010000}"/>
    <cellStyle name="Comma 4 2" xfId="229" xr:uid="{00000000-0005-0000-0000-000011010000}"/>
    <cellStyle name="Comma 4 2 2" xfId="230" xr:uid="{00000000-0005-0000-0000-000012010000}"/>
    <cellStyle name="Comma 4 2 2 2" xfId="524" xr:uid="{00000000-0005-0000-0000-000013010000}"/>
    <cellStyle name="Comma 4 2 3" xfId="523" xr:uid="{00000000-0005-0000-0000-000014010000}"/>
    <cellStyle name="Comma 5" xfId="231" xr:uid="{00000000-0005-0000-0000-000015010000}"/>
    <cellStyle name="Comma 6" xfId="232" xr:uid="{00000000-0005-0000-0000-000016010000}"/>
    <cellStyle name="Comma 6 2" xfId="525" xr:uid="{00000000-0005-0000-0000-000017010000}"/>
    <cellStyle name="Comma 7" xfId="233" xr:uid="{00000000-0005-0000-0000-000018010000}"/>
    <cellStyle name="Comma 8" xfId="451" xr:uid="{00000000-0005-0000-0000-000019010000}"/>
    <cellStyle name="Currency [0] 2" xfId="234" xr:uid="{00000000-0005-0000-0000-00001A010000}"/>
    <cellStyle name="Diseño" xfId="235" xr:uid="{00000000-0005-0000-0000-00001B010000}"/>
    <cellStyle name="Diseño 2" xfId="236" xr:uid="{00000000-0005-0000-0000-00001C010000}"/>
    <cellStyle name="Encabezado 4" xfId="237" xr:uid="{00000000-0005-0000-0000-00001D010000}"/>
    <cellStyle name="Énfasis1" xfId="238" xr:uid="{00000000-0005-0000-0000-00001E010000}"/>
    <cellStyle name="Énfasis2" xfId="239" xr:uid="{00000000-0005-0000-0000-00001F010000}"/>
    <cellStyle name="Énfasis3" xfId="240" xr:uid="{00000000-0005-0000-0000-000020010000}"/>
    <cellStyle name="Énfasis4" xfId="241" xr:uid="{00000000-0005-0000-0000-000021010000}"/>
    <cellStyle name="Énfasis5" xfId="242" xr:uid="{00000000-0005-0000-0000-000022010000}"/>
    <cellStyle name="Énfasis6" xfId="243" xr:uid="{00000000-0005-0000-0000-000023010000}"/>
    <cellStyle name="Entrada" xfId="244" xr:uid="{00000000-0005-0000-0000-000024010000}"/>
    <cellStyle name="Euro" xfId="245" xr:uid="{00000000-0005-0000-0000-000025010000}"/>
    <cellStyle name="Euro 2" xfId="246" xr:uid="{00000000-0005-0000-0000-000026010000}"/>
    <cellStyle name="Euro 3" xfId="247" xr:uid="{00000000-0005-0000-0000-000027010000}"/>
    <cellStyle name="Excel Built-in Normal" xfId="248" xr:uid="{00000000-0005-0000-0000-000028010000}"/>
    <cellStyle name="Explanatory Text" xfId="17" builtinId="53" customBuiltin="1"/>
    <cellStyle name="Explanatory Text 2" xfId="249" xr:uid="{00000000-0005-0000-0000-00002A010000}"/>
    <cellStyle name="Explanatory Text 3" xfId="250" xr:uid="{00000000-0005-0000-0000-00002B010000}"/>
    <cellStyle name="Fecha" xfId="251" xr:uid="{00000000-0005-0000-0000-00002C010000}"/>
    <cellStyle name="Fijo" xfId="252" xr:uid="{00000000-0005-0000-0000-00002D010000}"/>
    <cellStyle name="Good" xfId="7" builtinId="26" customBuiltin="1"/>
    <cellStyle name="Good 2" xfId="253" xr:uid="{00000000-0005-0000-0000-00002F010000}"/>
    <cellStyle name="Good 3" xfId="254" xr:uid="{00000000-0005-0000-0000-000030010000}"/>
    <cellStyle name="Header" xfId="255" xr:uid="{00000000-0005-0000-0000-000031010000}"/>
    <cellStyle name="Heading 1" xfId="3" builtinId="16" customBuiltin="1"/>
    <cellStyle name="Heading 1 2" xfId="256" xr:uid="{00000000-0005-0000-0000-000033010000}"/>
    <cellStyle name="Heading 1 3" xfId="257" xr:uid="{00000000-0005-0000-0000-000034010000}"/>
    <cellStyle name="Heading 2" xfId="4" builtinId="17" customBuiltin="1"/>
    <cellStyle name="Heading 2 2" xfId="258" xr:uid="{00000000-0005-0000-0000-000036010000}"/>
    <cellStyle name="Heading 2 3" xfId="259" xr:uid="{00000000-0005-0000-0000-000037010000}"/>
    <cellStyle name="Heading 3" xfId="5" builtinId="18" customBuiltin="1"/>
    <cellStyle name="Heading 3 2" xfId="260" xr:uid="{00000000-0005-0000-0000-000039010000}"/>
    <cellStyle name="Heading 3 3" xfId="261" xr:uid="{00000000-0005-0000-0000-00003A010000}"/>
    <cellStyle name="Heading 4" xfId="6" builtinId="19" customBuiltin="1"/>
    <cellStyle name="Heading 4 2" xfId="262" xr:uid="{00000000-0005-0000-0000-00003C010000}"/>
    <cellStyle name="Heading 4 3" xfId="263" xr:uid="{00000000-0005-0000-0000-00003D010000}"/>
    <cellStyle name="Hipervínculo 2" xfId="264" xr:uid="{00000000-0005-0000-0000-00003E010000}"/>
    <cellStyle name="Hipervínculo 3" xfId="265" xr:uid="{00000000-0005-0000-0000-00003F010000}"/>
    <cellStyle name="Hipervínculo 4" xfId="266" xr:uid="{00000000-0005-0000-0000-000040010000}"/>
    <cellStyle name="Hyperlink" xfId="46" builtinId="8"/>
    <cellStyle name="Hyperlink 2" xfId="267" xr:uid="{00000000-0005-0000-0000-000042010000}"/>
    <cellStyle name="Hyperlink 2 2" xfId="268" xr:uid="{00000000-0005-0000-0000-000043010000}"/>
    <cellStyle name="Hyperlink 2 3" xfId="269" xr:uid="{00000000-0005-0000-0000-000044010000}"/>
    <cellStyle name="Hyperlink 3" xfId="270" xr:uid="{00000000-0005-0000-0000-000045010000}"/>
    <cellStyle name="Hyperlink 4" xfId="271" xr:uid="{00000000-0005-0000-0000-000046010000}"/>
    <cellStyle name="Hyperlink 5" xfId="452" xr:uid="{00000000-0005-0000-0000-000047010000}"/>
    <cellStyle name="imf-one decimal" xfId="272" xr:uid="{00000000-0005-0000-0000-000048010000}"/>
    <cellStyle name="imf-zero decimal" xfId="273" xr:uid="{00000000-0005-0000-0000-000049010000}"/>
    <cellStyle name="Incorrecto" xfId="274" xr:uid="{00000000-0005-0000-0000-00004A010000}"/>
    <cellStyle name="Input" xfId="10" builtinId="20" customBuiltin="1"/>
    <cellStyle name="Input 2" xfId="275" xr:uid="{00000000-0005-0000-0000-00004C010000}"/>
    <cellStyle name="Input 3" xfId="276" xr:uid="{00000000-0005-0000-0000-00004D010000}"/>
    <cellStyle name="Linked Cell" xfId="13" builtinId="24" customBuiltin="1"/>
    <cellStyle name="Linked Cell 2" xfId="277" xr:uid="{00000000-0005-0000-0000-00004F010000}"/>
    <cellStyle name="Linked Cell 3" xfId="278" xr:uid="{00000000-0005-0000-0000-000050010000}"/>
    <cellStyle name="Millares 10" xfId="279" xr:uid="{00000000-0005-0000-0000-000051010000}"/>
    <cellStyle name="Millares 11" xfId="280" xr:uid="{00000000-0005-0000-0000-000052010000}"/>
    <cellStyle name="Millares 12" xfId="281" xr:uid="{00000000-0005-0000-0000-000053010000}"/>
    <cellStyle name="Millares 13" xfId="282" xr:uid="{00000000-0005-0000-0000-000054010000}"/>
    <cellStyle name="Millares 14" xfId="283" xr:uid="{00000000-0005-0000-0000-000055010000}"/>
    <cellStyle name="Millares 15" xfId="284" xr:uid="{00000000-0005-0000-0000-000056010000}"/>
    <cellStyle name="Millares 16" xfId="285" xr:uid="{00000000-0005-0000-0000-000057010000}"/>
    <cellStyle name="Millares 17" xfId="286" xr:uid="{00000000-0005-0000-0000-000058010000}"/>
    <cellStyle name="Millares 18" xfId="287" xr:uid="{00000000-0005-0000-0000-000059010000}"/>
    <cellStyle name="Millares 19" xfId="288" xr:uid="{00000000-0005-0000-0000-00005A010000}"/>
    <cellStyle name="Millares 2" xfId="289" xr:uid="{00000000-0005-0000-0000-00005B010000}"/>
    <cellStyle name="Millares 2 2" xfId="290" xr:uid="{00000000-0005-0000-0000-00005C010000}"/>
    <cellStyle name="Millares 21" xfId="291" xr:uid="{00000000-0005-0000-0000-00005D010000}"/>
    <cellStyle name="Millares 22" xfId="292" xr:uid="{00000000-0005-0000-0000-00005E010000}"/>
    <cellStyle name="Millares 23" xfId="293" xr:uid="{00000000-0005-0000-0000-00005F010000}"/>
    <cellStyle name="Millares 24" xfId="294" xr:uid="{00000000-0005-0000-0000-000060010000}"/>
    <cellStyle name="Millares 3" xfId="295" xr:uid="{00000000-0005-0000-0000-000061010000}"/>
    <cellStyle name="Millares 4" xfId="296" xr:uid="{00000000-0005-0000-0000-000062010000}"/>
    <cellStyle name="Millares 5" xfId="297" xr:uid="{00000000-0005-0000-0000-000063010000}"/>
    <cellStyle name="Millares 6" xfId="298" xr:uid="{00000000-0005-0000-0000-000064010000}"/>
    <cellStyle name="Millares 7" xfId="299" xr:uid="{00000000-0005-0000-0000-000065010000}"/>
    <cellStyle name="Millares 8" xfId="300" xr:uid="{00000000-0005-0000-0000-000066010000}"/>
    <cellStyle name="Millares 9" xfId="301" xr:uid="{00000000-0005-0000-0000-000067010000}"/>
    <cellStyle name="Moneda 2" xfId="302" xr:uid="{00000000-0005-0000-0000-000068010000}"/>
    <cellStyle name="Monetario" xfId="303" xr:uid="{00000000-0005-0000-0000-000069010000}"/>
    <cellStyle name="Monetario0" xfId="304" xr:uid="{00000000-0005-0000-0000-00006A010000}"/>
    <cellStyle name="Neutral" xfId="9" builtinId="28" customBuiltin="1"/>
    <cellStyle name="Neutral 2" xfId="305" xr:uid="{00000000-0005-0000-0000-00006C010000}"/>
    <cellStyle name="Neutral 3" xfId="306" xr:uid="{00000000-0005-0000-0000-00006D010000}"/>
    <cellStyle name="Neutral 4" xfId="454" xr:uid="{00000000-0005-0000-0000-00006E010000}"/>
    <cellStyle name="Normal" xfId="0" builtinId="0"/>
    <cellStyle name="Normal 10" xfId="307" xr:uid="{00000000-0005-0000-0000-000070010000}"/>
    <cellStyle name="Normal 10 2" xfId="308" xr:uid="{00000000-0005-0000-0000-000071010000}"/>
    <cellStyle name="Normal 10 2 2" xfId="309" xr:uid="{00000000-0005-0000-0000-000072010000}"/>
    <cellStyle name="Normal 10 2 2 2" xfId="528" xr:uid="{00000000-0005-0000-0000-000073010000}"/>
    <cellStyle name="Normal 10 2 3" xfId="527" xr:uid="{00000000-0005-0000-0000-000074010000}"/>
    <cellStyle name="Normal 10 3" xfId="310" xr:uid="{00000000-0005-0000-0000-000075010000}"/>
    <cellStyle name="Normal 10 3 2" xfId="529" xr:uid="{00000000-0005-0000-0000-000076010000}"/>
    <cellStyle name="Normal 10 4" xfId="526" xr:uid="{00000000-0005-0000-0000-000077010000}"/>
    <cellStyle name="Normal 11" xfId="311" xr:uid="{00000000-0005-0000-0000-000078010000}"/>
    <cellStyle name="Normal 11 2" xfId="312" xr:uid="{00000000-0005-0000-0000-000079010000}"/>
    <cellStyle name="Normal 11 2 2" xfId="313" xr:uid="{00000000-0005-0000-0000-00007A010000}"/>
    <cellStyle name="Normal 11 2 2 2" xfId="532" xr:uid="{00000000-0005-0000-0000-00007B010000}"/>
    <cellStyle name="Normal 11 2 3" xfId="531" xr:uid="{00000000-0005-0000-0000-00007C010000}"/>
    <cellStyle name="Normal 11 3" xfId="314" xr:uid="{00000000-0005-0000-0000-00007D010000}"/>
    <cellStyle name="Normal 11 3 2" xfId="315" xr:uid="{00000000-0005-0000-0000-00007E010000}"/>
    <cellStyle name="Normal 11 3 2 2" xfId="534" xr:uid="{00000000-0005-0000-0000-00007F010000}"/>
    <cellStyle name="Normal 11 3 3" xfId="316" xr:uid="{00000000-0005-0000-0000-000080010000}"/>
    <cellStyle name="Normal 11 3 3 2" xfId="535" xr:uid="{00000000-0005-0000-0000-000081010000}"/>
    <cellStyle name="Normal 11 3 4" xfId="533" xr:uid="{00000000-0005-0000-0000-000082010000}"/>
    <cellStyle name="Normal 11 4" xfId="317" xr:uid="{00000000-0005-0000-0000-000083010000}"/>
    <cellStyle name="Normal 11 4 2" xfId="536" xr:uid="{00000000-0005-0000-0000-000084010000}"/>
    <cellStyle name="Normal 11 5" xfId="318" xr:uid="{00000000-0005-0000-0000-000085010000}"/>
    <cellStyle name="Normal 11 5 2" xfId="537" xr:uid="{00000000-0005-0000-0000-000086010000}"/>
    <cellStyle name="Normal 11 6" xfId="530" xr:uid="{00000000-0005-0000-0000-000087010000}"/>
    <cellStyle name="Normal 12" xfId="319" xr:uid="{00000000-0005-0000-0000-000088010000}"/>
    <cellStyle name="Normal 12 2" xfId="320" xr:uid="{00000000-0005-0000-0000-000089010000}"/>
    <cellStyle name="Normal 12 2 2" xfId="321" xr:uid="{00000000-0005-0000-0000-00008A010000}"/>
    <cellStyle name="Normal 12 2 2 2" xfId="540" xr:uid="{00000000-0005-0000-0000-00008B010000}"/>
    <cellStyle name="Normal 12 2 3" xfId="539" xr:uid="{00000000-0005-0000-0000-00008C010000}"/>
    <cellStyle name="Normal 12 3" xfId="322" xr:uid="{00000000-0005-0000-0000-00008D010000}"/>
    <cellStyle name="Normal 12 3 2" xfId="541" xr:uid="{00000000-0005-0000-0000-00008E010000}"/>
    <cellStyle name="Normal 12 4" xfId="323" xr:uid="{00000000-0005-0000-0000-00008F010000}"/>
    <cellStyle name="Normal 12 4 2" xfId="542" xr:uid="{00000000-0005-0000-0000-000090010000}"/>
    <cellStyle name="Normal 12 5" xfId="538" xr:uid="{00000000-0005-0000-0000-000091010000}"/>
    <cellStyle name="Normal 13" xfId="324" xr:uid="{00000000-0005-0000-0000-000092010000}"/>
    <cellStyle name="Normal 13 2" xfId="325" xr:uid="{00000000-0005-0000-0000-000093010000}"/>
    <cellStyle name="Normal 13 2 2" xfId="544" xr:uid="{00000000-0005-0000-0000-000094010000}"/>
    <cellStyle name="Normal 13 3" xfId="543" xr:uid="{00000000-0005-0000-0000-000095010000}"/>
    <cellStyle name="Normal 14" xfId="326" xr:uid="{00000000-0005-0000-0000-000096010000}"/>
    <cellStyle name="Normal 14 2" xfId="327" xr:uid="{00000000-0005-0000-0000-000097010000}"/>
    <cellStyle name="Normal 14 2 2" xfId="546" xr:uid="{00000000-0005-0000-0000-000098010000}"/>
    <cellStyle name="Normal 14 3" xfId="545" xr:uid="{00000000-0005-0000-0000-000099010000}"/>
    <cellStyle name="Normal 15" xfId="328" xr:uid="{00000000-0005-0000-0000-00009A010000}"/>
    <cellStyle name="Normal 15 2" xfId="329" xr:uid="{00000000-0005-0000-0000-00009B010000}"/>
    <cellStyle name="Normal 15 2 2" xfId="548" xr:uid="{00000000-0005-0000-0000-00009C010000}"/>
    <cellStyle name="Normal 15 3" xfId="547" xr:uid="{00000000-0005-0000-0000-00009D010000}"/>
    <cellStyle name="Normal 16" xfId="330" xr:uid="{00000000-0005-0000-0000-00009E010000}"/>
    <cellStyle name="Normal 16 2" xfId="331" xr:uid="{00000000-0005-0000-0000-00009F010000}"/>
    <cellStyle name="Normal 16 2 2" xfId="332" xr:uid="{00000000-0005-0000-0000-0000A0010000}"/>
    <cellStyle name="Normal 16 2 2 2" xfId="550" xr:uid="{00000000-0005-0000-0000-0000A1010000}"/>
    <cellStyle name="Normal 16 2 3" xfId="549" xr:uid="{00000000-0005-0000-0000-0000A2010000}"/>
    <cellStyle name="Normal 17" xfId="333" xr:uid="{00000000-0005-0000-0000-0000A3010000}"/>
    <cellStyle name="Normal 17 2" xfId="334" xr:uid="{00000000-0005-0000-0000-0000A4010000}"/>
    <cellStyle name="Normal 18" xfId="335" xr:uid="{00000000-0005-0000-0000-0000A5010000}"/>
    <cellStyle name="Normal 18 2" xfId="551" xr:uid="{00000000-0005-0000-0000-0000A6010000}"/>
    <cellStyle name="Normal 19" xfId="336" xr:uid="{00000000-0005-0000-0000-0000A7010000}"/>
    <cellStyle name="Normal 19 2" xfId="552" xr:uid="{00000000-0005-0000-0000-0000A8010000}"/>
    <cellStyle name="Normal 2" xfId="1" xr:uid="{00000000-0005-0000-0000-0000A9010000}"/>
    <cellStyle name="Normal 2 2" xfId="337" xr:uid="{00000000-0005-0000-0000-0000AA010000}"/>
    <cellStyle name="Normal 2 2 2" xfId="338" xr:uid="{00000000-0005-0000-0000-0000AB010000}"/>
    <cellStyle name="Normal 2 2 2 2" xfId="339" xr:uid="{00000000-0005-0000-0000-0000AC010000}"/>
    <cellStyle name="Normal 2 2 3" xfId="340" xr:uid="{00000000-0005-0000-0000-0000AD010000}"/>
    <cellStyle name="Normal 2 2 4" xfId="341" xr:uid="{00000000-0005-0000-0000-0000AE010000}"/>
    <cellStyle name="Normal 2 3" xfId="342" xr:uid="{00000000-0005-0000-0000-0000AF010000}"/>
    <cellStyle name="Normal 2 3 2" xfId="343" xr:uid="{00000000-0005-0000-0000-0000B0010000}"/>
    <cellStyle name="Normal 2 3 2 2" xfId="344" xr:uid="{00000000-0005-0000-0000-0000B1010000}"/>
    <cellStyle name="Normal 2 3 2 2 2" xfId="555" xr:uid="{00000000-0005-0000-0000-0000B2010000}"/>
    <cellStyle name="Normal 2 3 2 3" xfId="554" xr:uid="{00000000-0005-0000-0000-0000B3010000}"/>
    <cellStyle name="Normal 2 3 3" xfId="345" xr:uid="{00000000-0005-0000-0000-0000B4010000}"/>
    <cellStyle name="Normal 2 3 3 2" xfId="556" xr:uid="{00000000-0005-0000-0000-0000B5010000}"/>
    <cellStyle name="Normal 2 3 4" xfId="346" xr:uid="{00000000-0005-0000-0000-0000B6010000}"/>
    <cellStyle name="Normal 2 3 5" xfId="553" xr:uid="{00000000-0005-0000-0000-0000B7010000}"/>
    <cellStyle name="Normal 2 4" xfId="347" xr:uid="{00000000-0005-0000-0000-0000B8010000}"/>
    <cellStyle name="Normal 2 4 2" xfId="348" xr:uid="{00000000-0005-0000-0000-0000B9010000}"/>
    <cellStyle name="Normal 2 4 2 2" xfId="558" xr:uid="{00000000-0005-0000-0000-0000BA010000}"/>
    <cellStyle name="Normal 2 4 3" xfId="557" xr:uid="{00000000-0005-0000-0000-0000BB010000}"/>
    <cellStyle name="Normal 2 5" xfId="349" xr:uid="{00000000-0005-0000-0000-0000BC010000}"/>
    <cellStyle name="Normal 2 5 2" xfId="350" xr:uid="{00000000-0005-0000-0000-0000BD010000}"/>
    <cellStyle name="Normal 2 5 2 2" xfId="560" xr:uid="{00000000-0005-0000-0000-0000BE010000}"/>
    <cellStyle name="Normal 2 5 3" xfId="559" xr:uid="{00000000-0005-0000-0000-0000BF010000}"/>
    <cellStyle name="Normal 2 6" xfId="351" xr:uid="{00000000-0005-0000-0000-0000C0010000}"/>
    <cellStyle name="Normal 2 6 2" xfId="561" xr:uid="{00000000-0005-0000-0000-0000C1010000}"/>
    <cellStyle name="Normal 2 7" xfId="47" xr:uid="{00000000-0005-0000-0000-0000C2010000}"/>
    <cellStyle name="Normal 20" xfId="352" xr:uid="{00000000-0005-0000-0000-0000C3010000}"/>
    <cellStyle name="Normal 21" xfId="449" xr:uid="{00000000-0005-0000-0000-0000C4010000}"/>
    <cellStyle name="Normal 21 2" xfId="611" xr:uid="{00000000-0005-0000-0000-0000C5010000}"/>
    <cellStyle name="Normal 22" xfId="453" xr:uid="{00000000-0005-0000-0000-0000C6010000}"/>
    <cellStyle name="Normal 3" xfId="45" xr:uid="{00000000-0005-0000-0000-0000C7010000}"/>
    <cellStyle name="Normal 3 2" xfId="354" xr:uid="{00000000-0005-0000-0000-0000C8010000}"/>
    <cellStyle name="Normal 3 2 2" xfId="355" xr:uid="{00000000-0005-0000-0000-0000C9010000}"/>
    <cellStyle name="Normal 3 2 2 2" xfId="356" xr:uid="{00000000-0005-0000-0000-0000CA010000}"/>
    <cellStyle name="Normal 3 2 3" xfId="357" xr:uid="{00000000-0005-0000-0000-0000CB010000}"/>
    <cellStyle name="Normal 3 2 4" xfId="563" xr:uid="{00000000-0005-0000-0000-0000CC010000}"/>
    <cellStyle name="Normal 3 3" xfId="358" xr:uid="{00000000-0005-0000-0000-0000CD010000}"/>
    <cellStyle name="Normal 3 4" xfId="562" xr:uid="{00000000-0005-0000-0000-0000CE010000}"/>
    <cellStyle name="Normal 3 5" xfId="353" xr:uid="{00000000-0005-0000-0000-0000CF010000}"/>
    <cellStyle name="Normal 4" xfId="359" xr:uid="{00000000-0005-0000-0000-0000D0010000}"/>
    <cellStyle name="Normal 4 2" xfId="360" xr:uid="{00000000-0005-0000-0000-0000D1010000}"/>
    <cellStyle name="Normal 4 3" xfId="361" xr:uid="{00000000-0005-0000-0000-0000D2010000}"/>
    <cellStyle name="Normal 4 4" xfId="362" xr:uid="{00000000-0005-0000-0000-0000D3010000}"/>
    <cellStyle name="Normal 5" xfId="363" xr:uid="{00000000-0005-0000-0000-0000D4010000}"/>
    <cellStyle name="Normal 5 2" xfId="364" xr:uid="{00000000-0005-0000-0000-0000D5010000}"/>
    <cellStyle name="Normal 5 2 2" xfId="365" xr:uid="{00000000-0005-0000-0000-0000D6010000}"/>
    <cellStyle name="Normal 5 2 2 2" xfId="566" xr:uid="{00000000-0005-0000-0000-0000D7010000}"/>
    <cellStyle name="Normal 5 2 3" xfId="565" xr:uid="{00000000-0005-0000-0000-0000D8010000}"/>
    <cellStyle name="Normal 5 3" xfId="366" xr:uid="{00000000-0005-0000-0000-0000D9010000}"/>
    <cellStyle name="Normal 5 4" xfId="367" xr:uid="{00000000-0005-0000-0000-0000DA010000}"/>
    <cellStyle name="Normal 5 5" xfId="564" xr:uid="{00000000-0005-0000-0000-0000DB010000}"/>
    <cellStyle name="Normal 6" xfId="368" xr:uid="{00000000-0005-0000-0000-0000DC010000}"/>
    <cellStyle name="Normal 6 2" xfId="369" xr:uid="{00000000-0005-0000-0000-0000DD010000}"/>
    <cellStyle name="Normal 6 2 2" xfId="370" xr:uid="{00000000-0005-0000-0000-0000DE010000}"/>
    <cellStyle name="Normal 6 3" xfId="371" xr:uid="{00000000-0005-0000-0000-0000DF010000}"/>
    <cellStyle name="Normal 6 3 2" xfId="567" xr:uid="{00000000-0005-0000-0000-0000E0010000}"/>
    <cellStyle name="Normal 6 4" xfId="372" xr:uid="{00000000-0005-0000-0000-0000E1010000}"/>
    <cellStyle name="Normal 6 4 2" xfId="568" xr:uid="{00000000-0005-0000-0000-0000E2010000}"/>
    <cellStyle name="Normal 6 5" xfId="373" xr:uid="{00000000-0005-0000-0000-0000E3010000}"/>
    <cellStyle name="Normal 7" xfId="48" xr:uid="{00000000-0005-0000-0000-0000E4010000}"/>
    <cellStyle name="Normal 7 2" xfId="374" xr:uid="{00000000-0005-0000-0000-0000E5010000}"/>
    <cellStyle name="Normal 7 2 2" xfId="375" xr:uid="{00000000-0005-0000-0000-0000E6010000}"/>
    <cellStyle name="Normal 7 2 2 2" xfId="570" xr:uid="{00000000-0005-0000-0000-0000E7010000}"/>
    <cellStyle name="Normal 7 2 3" xfId="569" xr:uid="{00000000-0005-0000-0000-0000E8010000}"/>
    <cellStyle name="Normal 7 3" xfId="376" xr:uid="{00000000-0005-0000-0000-0000E9010000}"/>
    <cellStyle name="Normal 7 3 2" xfId="571" xr:uid="{00000000-0005-0000-0000-0000EA010000}"/>
    <cellStyle name="Normal 7 4" xfId="455" xr:uid="{00000000-0005-0000-0000-0000EB010000}"/>
    <cellStyle name="Normal 8" xfId="377" xr:uid="{00000000-0005-0000-0000-0000EC010000}"/>
    <cellStyle name="Normal 8 2" xfId="378" xr:uid="{00000000-0005-0000-0000-0000ED010000}"/>
    <cellStyle name="Normal 8 2 2" xfId="379" xr:uid="{00000000-0005-0000-0000-0000EE010000}"/>
    <cellStyle name="Normal 8 2 2 2" xfId="574" xr:uid="{00000000-0005-0000-0000-0000EF010000}"/>
    <cellStyle name="Normal 8 2 3" xfId="573" xr:uid="{00000000-0005-0000-0000-0000F0010000}"/>
    <cellStyle name="Normal 8 3" xfId="380" xr:uid="{00000000-0005-0000-0000-0000F1010000}"/>
    <cellStyle name="Normal 8 3 2" xfId="381" xr:uid="{00000000-0005-0000-0000-0000F2010000}"/>
    <cellStyle name="Normal 8 3 2 2" xfId="382" xr:uid="{00000000-0005-0000-0000-0000F3010000}"/>
    <cellStyle name="Normal 8 3 2 2 2" xfId="577" xr:uid="{00000000-0005-0000-0000-0000F4010000}"/>
    <cellStyle name="Normal 8 3 2 3" xfId="576" xr:uid="{00000000-0005-0000-0000-0000F5010000}"/>
    <cellStyle name="Normal 8 3 3" xfId="383" xr:uid="{00000000-0005-0000-0000-0000F6010000}"/>
    <cellStyle name="Normal 8 3 3 2" xfId="578" xr:uid="{00000000-0005-0000-0000-0000F7010000}"/>
    <cellStyle name="Normal 8 3 4" xfId="575" xr:uid="{00000000-0005-0000-0000-0000F8010000}"/>
    <cellStyle name="Normal 8 4" xfId="384" xr:uid="{00000000-0005-0000-0000-0000F9010000}"/>
    <cellStyle name="Normal 8 4 2" xfId="579" xr:uid="{00000000-0005-0000-0000-0000FA010000}"/>
    <cellStyle name="Normal 8 5" xfId="385" xr:uid="{00000000-0005-0000-0000-0000FB010000}"/>
    <cellStyle name="Normal 8 5 2" xfId="580" xr:uid="{00000000-0005-0000-0000-0000FC010000}"/>
    <cellStyle name="Normal 8 6" xfId="572" xr:uid="{00000000-0005-0000-0000-0000FD010000}"/>
    <cellStyle name="Normal 9" xfId="386" xr:uid="{00000000-0005-0000-0000-0000FE010000}"/>
    <cellStyle name="Normal 9 2" xfId="387" xr:uid="{00000000-0005-0000-0000-0000FF010000}"/>
    <cellStyle name="Normal 9 2 2" xfId="388" xr:uid="{00000000-0005-0000-0000-000000020000}"/>
    <cellStyle name="Normal 9 2 2 2" xfId="583" xr:uid="{00000000-0005-0000-0000-000001020000}"/>
    <cellStyle name="Normal 9 2 3" xfId="582" xr:uid="{00000000-0005-0000-0000-000002020000}"/>
    <cellStyle name="Normal 9 3" xfId="389" xr:uid="{00000000-0005-0000-0000-000003020000}"/>
    <cellStyle name="Normal 9 3 2" xfId="584" xr:uid="{00000000-0005-0000-0000-000004020000}"/>
    <cellStyle name="Normal 9 4" xfId="390" xr:uid="{00000000-0005-0000-0000-000005020000}"/>
    <cellStyle name="Normal 9 4 2" xfId="585" xr:uid="{00000000-0005-0000-0000-000006020000}"/>
    <cellStyle name="Normal 9 5" xfId="581" xr:uid="{00000000-0005-0000-0000-000007020000}"/>
    <cellStyle name="Normál_212" xfId="391" xr:uid="{00000000-0005-0000-0000-000008020000}"/>
    <cellStyle name="Normalny_sprawozdania" xfId="392" xr:uid="{00000000-0005-0000-0000-000009020000}"/>
    <cellStyle name="Notas" xfId="393" xr:uid="{00000000-0005-0000-0000-00000A020000}"/>
    <cellStyle name="Note" xfId="16" builtinId="10" customBuiltin="1"/>
    <cellStyle name="Note 2" xfId="394" xr:uid="{00000000-0005-0000-0000-00000C020000}"/>
    <cellStyle name="Note 2 2" xfId="395" xr:uid="{00000000-0005-0000-0000-00000D020000}"/>
    <cellStyle name="Note 2 2 2" xfId="396" xr:uid="{00000000-0005-0000-0000-00000E020000}"/>
    <cellStyle name="Note 2 2 2 2" xfId="588" xr:uid="{00000000-0005-0000-0000-00000F020000}"/>
    <cellStyle name="Note 2 2 3" xfId="587" xr:uid="{00000000-0005-0000-0000-000010020000}"/>
    <cellStyle name="Note 2 3" xfId="397" xr:uid="{00000000-0005-0000-0000-000011020000}"/>
    <cellStyle name="Note 2 3 2" xfId="589" xr:uid="{00000000-0005-0000-0000-000012020000}"/>
    <cellStyle name="Note 2 4" xfId="586" xr:uid="{00000000-0005-0000-0000-000013020000}"/>
    <cellStyle name="Note 3" xfId="398" xr:uid="{00000000-0005-0000-0000-000014020000}"/>
    <cellStyle name="Note 3 2" xfId="590" xr:uid="{00000000-0005-0000-0000-000015020000}"/>
    <cellStyle name="Output" xfId="11" builtinId="21" customBuiltin="1"/>
    <cellStyle name="Output 2" xfId="399" xr:uid="{00000000-0005-0000-0000-000017020000}"/>
    <cellStyle name="Output 3" xfId="400" xr:uid="{00000000-0005-0000-0000-000018020000}"/>
    <cellStyle name="Percent" xfId="43" builtinId="5"/>
    <cellStyle name="Percent 10" xfId="401" xr:uid="{00000000-0005-0000-0000-00001A020000}"/>
    <cellStyle name="Percent 10 2" xfId="591" xr:uid="{00000000-0005-0000-0000-00001B020000}"/>
    <cellStyle name="Percent 11" xfId="402" xr:uid="{00000000-0005-0000-0000-00001C020000}"/>
    <cellStyle name="Percent 12" xfId="403" xr:uid="{00000000-0005-0000-0000-00001D020000}"/>
    <cellStyle name="Percent 12 2" xfId="592" xr:uid="{00000000-0005-0000-0000-00001E020000}"/>
    <cellStyle name="Percent 13" xfId="450" xr:uid="{00000000-0005-0000-0000-00001F020000}"/>
    <cellStyle name="Percent 13 2" xfId="612" xr:uid="{00000000-0005-0000-0000-000020020000}"/>
    <cellStyle name="Percent 14" xfId="613" xr:uid="{00000000-0005-0000-0000-000021020000}"/>
    <cellStyle name="Percent 15" xfId="430" xr:uid="{00000000-0005-0000-0000-000022020000}"/>
    <cellStyle name="Percent 2" xfId="404" xr:uid="{00000000-0005-0000-0000-000023020000}"/>
    <cellStyle name="Percent 2 2" xfId="405" xr:uid="{00000000-0005-0000-0000-000024020000}"/>
    <cellStyle name="Percent 2 3" xfId="406" xr:uid="{00000000-0005-0000-0000-000025020000}"/>
    <cellStyle name="Percent 2 4" xfId="407" xr:uid="{00000000-0005-0000-0000-000026020000}"/>
    <cellStyle name="Percent 2 5" xfId="408" xr:uid="{00000000-0005-0000-0000-000027020000}"/>
    <cellStyle name="Percent 2 6" xfId="409" xr:uid="{00000000-0005-0000-0000-000028020000}"/>
    <cellStyle name="Percent 2 7" xfId="410" xr:uid="{00000000-0005-0000-0000-000029020000}"/>
    <cellStyle name="Percent 2 7 2" xfId="593" xr:uid="{00000000-0005-0000-0000-00002A020000}"/>
    <cellStyle name="Percent 3" xfId="49" xr:uid="{00000000-0005-0000-0000-00002B020000}"/>
    <cellStyle name="Percent 3 2" xfId="411" xr:uid="{00000000-0005-0000-0000-00002C020000}"/>
    <cellStyle name="Percent 3 2 2" xfId="412" xr:uid="{00000000-0005-0000-0000-00002D020000}"/>
    <cellStyle name="Percent 3 2 2 2" xfId="595" xr:uid="{00000000-0005-0000-0000-00002E020000}"/>
    <cellStyle name="Percent 3 2 3" xfId="594" xr:uid="{00000000-0005-0000-0000-00002F020000}"/>
    <cellStyle name="Percent 3 3" xfId="413" xr:uid="{00000000-0005-0000-0000-000030020000}"/>
    <cellStyle name="Percent 3 3 2" xfId="596" xr:uid="{00000000-0005-0000-0000-000031020000}"/>
    <cellStyle name="Percent 3 4" xfId="414" xr:uid="{00000000-0005-0000-0000-000032020000}"/>
    <cellStyle name="Percent 3 4 2" xfId="597" xr:uid="{00000000-0005-0000-0000-000033020000}"/>
    <cellStyle name="Percent 3 5" xfId="456" xr:uid="{00000000-0005-0000-0000-000034020000}"/>
    <cellStyle name="Percent 4" xfId="415" xr:uid="{00000000-0005-0000-0000-000035020000}"/>
    <cellStyle name="Percent 4 2" xfId="416" xr:uid="{00000000-0005-0000-0000-000036020000}"/>
    <cellStyle name="Percent 4 2 2" xfId="599" xr:uid="{00000000-0005-0000-0000-000037020000}"/>
    <cellStyle name="Percent 4 3" xfId="598" xr:uid="{00000000-0005-0000-0000-000038020000}"/>
    <cellStyle name="Percent 5" xfId="417" xr:uid="{00000000-0005-0000-0000-000039020000}"/>
    <cellStyle name="Percent 5 2" xfId="418" xr:uid="{00000000-0005-0000-0000-00003A020000}"/>
    <cellStyle name="Percent 5 2 2" xfId="419" xr:uid="{00000000-0005-0000-0000-00003B020000}"/>
    <cellStyle name="Percent 5 2 2 2" xfId="601" xr:uid="{00000000-0005-0000-0000-00003C020000}"/>
    <cellStyle name="Percent 5 2 3" xfId="600" xr:uid="{00000000-0005-0000-0000-00003D020000}"/>
    <cellStyle name="Percent 6" xfId="420" xr:uid="{00000000-0005-0000-0000-00003E020000}"/>
    <cellStyle name="Percent 6 2" xfId="421" xr:uid="{00000000-0005-0000-0000-00003F020000}"/>
    <cellStyle name="Percent 6 2 2" xfId="603" xr:uid="{00000000-0005-0000-0000-000040020000}"/>
    <cellStyle name="Percent 6 3" xfId="422" xr:uid="{00000000-0005-0000-0000-000041020000}"/>
    <cellStyle name="Percent 6 3 2" xfId="604" xr:uid="{00000000-0005-0000-0000-000042020000}"/>
    <cellStyle name="Percent 6 4" xfId="602" xr:uid="{00000000-0005-0000-0000-000043020000}"/>
    <cellStyle name="Percent 7" xfId="423" xr:uid="{00000000-0005-0000-0000-000044020000}"/>
    <cellStyle name="Percent 7 2" xfId="424" xr:uid="{00000000-0005-0000-0000-000045020000}"/>
    <cellStyle name="Percent 7 2 2" xfId="425" xr:uid="{00000000-0005-0000-0000-000046020000}"/>
    <cellStyle name="Percent 7 2 2 2" xfId="607" xr:uid="{00000000-0005-0000-0000-000047020000}"/>
    <cellStyle name="Percent 7 2 3" xfId="606" xr:uid="{00000000-0005-0000-0000-000048020000}"/>
    <cellStyle name="Percent 7 3" xfId="426" xr:uid="{00000000-0005-0000-0000-000049020000}"/>
    <cellStyle name="Percent 7 3 2" xfId="608" xr:uid="{00000000-0005-0000-0000-00004A020000}"/>
    <cellStyle name="Percent 7 4" xfId="605" xr:uid="{00000000-0005-0000-0000-00004B020000}"/>
    <cellStyle name="Percent 8" xfId="427" xr:uid="{00000000-0005-0000-0000-00004C020000}"/>
    <cellStyle name="Percent 8 2" xfId="609" xr:uid="{00000000-0005-0000-0000-00004D020000}"/>
    <cellStyle name="Percent 9" xfId="428" xr:uid="{00000000-0005-0000-0000-00004E020000}"/>
    <cellStyle name="Percent 9 2" xfId="610" xr:uid="{00000000-0005-0000-0000-00004F020000}"/>
    <cellStyle name="percentage difference" xfId="429" xr:uid="{00000000-0005-0000-0000-000050020000}"/>
    <cellStyle name="Porcentaje 2" xfId="431" xr:uid="{00000000-0005-0000-0000-000051020000}"/>
    <cellStyle name="Porcentaje 2 2" xfId="432" xr:uid="{00000000-0005-0000-0000-000052020000}"/>
    <cellStyle name="Porcentual 4" xfId="433" xr:uid="{00000000-0005-0000-0000-000053020000}"/>
    <cellStyle name="Punto" xfId="434" xr:uid="{00000000-0005-0000-0000-000054020000}"/>
    <cellStyle name="Punto0" xfId="435" xr:uid="{00000000-0005-0000-0000-000055020000}"/>
    <cellStyle name="Salida" xfId="436" xr:uid="{00000000-0005-0000-0000-000056020000}"/>
    <cellStyle name="Style 1" xfId="437" xr:uid="{00000000-0005-0000-0000-000057020000}"/>
    <cellStyle name="Texto de advertencia" xfId="438" xr:uid="{00000000-0005-0000-0000-000058020000}"/>
    <cellStyle name="Texto explicativo" xfId="439" xr:uid="{00000000-0005-0000-0000-000059020000}"/>
    <cellStyle name="Title" xfId="2" builtinId="15" customBuiltin="1"/>
    <cellStyle name="Titre 1" xfId="440" xr:uid="{00000000-0005-0000-0000-00005B020000}"/>
    <cellStyle name="Título" xfId="441" xr:uid="{00000000-0005-0000-0000-00005C020000}"/>
    <cellStyle name="Título 1" xfId="442" xr:uid="{00000000-0005-0000-0000-00005D020000}"/>
    <cellStyle name="Título 2" xfId="443" xr:uid="{00000000-0005-0000-0000-00005E020000}"/>
    <cellStyle name="Título 3" xfId="444" xr:uid="{00000000-0005-0000-0000-00005F020000}"/>
    <cellStyle name="Total" xfId="18" builtinId="25" customBuiltin="1"/>
    <cellStyle name="Total 2" xfId="445" xr:uid="{00000000-0005-0000-0000-000061020000}"/>
    <cellStyle name="Total 3" xfId="446" xr:uid="{00000000-0005-0000-0000-000062020000}"/>
    <cellStyle name="Warning Text" xfId="15" builtinId="11" customBuiltin="1"/>
    <cellStyle name="Warning Text 2" xfId="447" xr:uid="{00000000-0005-0000-0000-000064020000}"/>
    <cellStyle name="Warning Text 3" xfId="448" xr:uid="{00000000-0005-0000-0000-00006502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Ex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Ex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Ex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Ex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Ex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Ex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Ex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Ex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Ex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Ex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Ex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Ex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Ex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Ex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Ex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Ex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Ex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Ex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Ex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Ex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Ex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Ex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Ex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Ex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Ex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Ex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Ex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Ex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Ex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Ex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Ex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Ex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Ex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Ex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Ex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Ex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Ex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Ex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Ex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Ex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Ex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Ex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Ex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Ex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Ex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Ex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Ex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Ex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Ex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Ex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Ex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Ex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Ex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Ex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Ex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Ex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Ex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Ex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Ex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Ex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Ex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Ex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Ex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Ex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Ex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Ex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Ex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Ex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Ex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Ex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Ex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Ex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Ex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Ex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Ex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Ex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Ex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Ex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Ex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Ex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Ex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Ex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Ex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Ex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Ex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Ex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Ex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Ex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Ex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Ex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Ex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Ex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Ex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Ex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Ex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Environment!$A$143</c:f>
              <c:strCache>
                <c:ptCount val="1"/>
                <c:pt idx="0">
                  <c:v>GDP growth (%)</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Environment!$B$142:$P$142</c:f>
              <c:strCache>
                <c:ptCount val="15"/>
                <c:pt idx="0">
                  <c:v>Dominican Republic</c:v>
                </c:pt>
                <c:pt idx="1">
                  <c:v>Paraguay</c:v>
                </c:pt>
                <c:pt idx="2">
                  <c:v>Costa Rica</c:v>
                </c:pt>
                <c:pt idx="3">
                  <c:v>Peru</c:v>
                </c:pt>
                <c:pt idx="4">
                  <c:v>Panama</c:v>
                </c:pt>
                <c:pt idx="5">
                  <c:v>Honduras</c:v>
                </c:pt>
                <c:pt idx="6">
                  <c:v>Colombia</c:v>
                </c:pt>
                <c:pt idx="7">
                  <c:v>Uruguay</c:v>
                </c:pt>
                <c:pt idx="8">
                  <c:v>Chile</c:v>
                </c:pt>
                <c:pt idx="9">
                  <c:v>Haiti</c:v>
                </c:pt>
                <c:pt idx="10">
                  <c:v>El Salvador</c:v>
                </c:pt>
                <c:pt idx="11">
                  <c:v>Mexico</c:v>
                </c:pt>
                <c:pt idx="12">
                  <c:v>Jamaica</c:v>
                </c:pt>
                <c:pt idx="13">
                  <c:v>Argentina</c:v>
                </c:pt>
                <c:pt idx="14">
                  <c:v>Brazil</c:v>
                </c:pt>
              </c:strCache>
            </c:strRef>
          </c:cat>
          <c:val>
            <c:numRef>
              <c:f>Environment!$B$143:$P$143</c:f>
              <c:numCache>
                <c:formatCode>0.00%</c:formatCode>
                <c:ptCount val="15"/>
                <c:pt idx="0">
                  <c:v>6.2518000000000004E-2</c:v>
                </c:pt>
                <c:pt idx="1">
                  <c:v>5.824E-2</c:v>
                </c:pt>
                <c:pt idx="2">
                  <c:v>3.7956000000000004E-2</c:v>
                </c:pt>
                <c:pt idx="3">
                  <c:v>3.7859999999999998E-2</c:v>
                </c:pt>
                <c:pt idx="4">
                  <c:v>3.6268000000000002E-2</c:v>
                </c:pt>
                <c:pt idx="5">
                  <c:v>3.2981999999999997E-2</c:v>
                </c:pt>
                <c:pt idx="6">
                  <c:v>3.3138000000000008E-2</c:v>
                </c:pt>
                <c:pt idx="7">
                  <c:v>2.3793999999999999E-2</c:v>
                </c:pt>
                <c:pt idx="8">
                  <c:v>2.3082000000000002E-2</c:v>
                </c:pt>
                <c:pt idx="9">
                  <c:v>2.1389999999999999E-2</c:v>
                </c:pt>
                <c:pt idx="10">
                  <c:v>2.0853999999999998E-2</c:v>
                </c:pt>
                <c:pt idx="11">
                  <c:v>2.0439999999999996E-2</c:v>
                </c:pt>
                <c:pt idx="12">
                  <c:v>1.0444E-2</c:v>
                </c:pt>
                <c:pt idx="13">
                  <c:v>4.8339999999999998E-3</c:v>
                </c:pt>
                <c:pt idx="14">
                  <c:v>-7.3800000000000011E-3</c:v>
                </c:pt>
              </c:numCache>
            </c:numRef>
          </c:val>
          <c:extLst>
            <c:ext xmlns:c16="http://schemas.microsoft.com/office/drawing/2014/chart" uri="{C3380CC4-5D6E-409C-BE32-E72D297353CC}">
              <c16:uniqueId val="{00000000-BD5B-4D0D-8002-2F5300B12915}"/>
            </c:ext>
          </c:extLst>
        </c:ser>
        <c:dLbls>
          <c:showLegendKey val="0"/>
          <c:showVal val="0"/>
          <c:showCatName val="0"/>
          <c:showSerName val="0"/>
          <c:showPercent val="0"/>
          <c:showBubbleSize val="0"/>
        </c:dLbls>
        <c:gapWidth val="55"/>
        <c:axId val="631828392"/>
        <c:axId val="631829704"/>
      </c:barChart>
      <c:catAx>
        <c:axId val="631828392"/>
        <c:scaling>
          <c:orientation val="minMax"/>
        </c:scaling>
        <c:delete val="0"/>
        <c:axPos val="b"/>
        <c:numFmt formatCode="General" sourceLinked="1"/>
        <c:majorTickMark val="out"/>
        <c:minorTickMark val="none"/>
        <c:tickLblPos val="low"/>
        <c:txPr>
          <a:bodyPr rot="-5400000" vert="horz"/>
          <a:lstStyle/>
          <a:p>
            <a:pPr>
              <a:defRPr/>
            </a:pPr>
            <a:endParaRPr lang="en-US"/>
          </a:p>
        </c:txPr>
        <c:crossAx val="631829704"/>
        <c:crosses val="autoZero"/>
        <c:auto val="1"/>
        <c:lblAlgn val="ctr"/>
        <c:lblOffset val="100"/>
        <c:noMultiLvlLbl val="0"/>
      </c:catAx>
      <c:valAx>
        <c:axId val="631829704"/>
        <c:scaling>
          <c:orientation val="minMax"/>
        </c:scaling>
        <c:delete val="0"/>
        <c:axPos val="l"/>
        <c:numFmt formatCode="0.00%" sourceLinked="1"/>
        <c:majorTickMark val="out"/>
        <c:minorTickMark val="none"/>
        <c:tickLblPos val="nextTo"/>
        <c:crossAx val="6318283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Performance!$A$63</c:f>
              <c:strCache>
                <c:ptCount val="1"/>
                <c:pt idx="0">
                  <c:v>Implicit Rate Return, Male, IG1-D2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Performance!$B$275:$W$275</c:f>
              <c:strCache>
                <c:ptCount val="22"/>
                <c:pt idx="0">
                  <c:v>Honduras (DB)</c:v>
                </c:pt>
                <c:pt idx="1">
                  <c:v>Haiti (DB)</c:v>
                </c:pt>
                <c:pt idx="2">
                  <c:v>Paraguay (DB)</c:v>
                </c:pt>
                <c:pt idx="3">
                  <c:v>Mexico (DB)</c:v>
                </c:pt>
                <c:pt idx="4">
                  <c:v>Jamaica (DB)</c:v>
                </c:pt>
                <c:pt idx="5">
                  <c:v>Costa Rica (DB)</c:v>
                </c:pt>
                <c:pt idx="6">
                  <c:v>El Salvador (DB)</c:v>
                </c:pt>
                <c:pt idx="7">
                  <c:v>Panama (DB)</c:v>
                </c:pt>
                <c:pt idx="8">
                  <c:v>El Salvador (DC)</c:v>
                </c:pt>
                <c:pt idx="9">
                  <c:v>Dominican Republic (DC)</c:v>
                </c:pt>
                <c:pt idx="10">
                  <c:v>Colombia (DB)</c:v>
                </c:pt>
                <c:pt idx="11">
                  <c:v>Colombia (DC)</c:v>
                </c:pt>
                <c:pt idx="12">
                  <c:v>Mexico (DC)</c:v>
                </c:pt>
                <c:pt idx="13">
                  <c:v>Chile (DC)</c:v>
                </c:pt>
                <c:pt idx="14">
                  <c:v>Uruguay (DB)</c:v>
                </c:pt>
                <c:pt idx="15">
                  <c:v>Peru (DB)</c:v>
                </c:pt>
                <c:pt idx="16">
                  <c:v>Argentina (DB)</c:v>
                </c:pt>
                <c:pt idx="17">
                  <c:v>Brazil (age)</c:v>
                </c:pt>
                <c:pt idx="18">
                  <c:v>Costa Rica (Mix)</c:v>
                </c:pt>
                <c:pt idx="19">
                  <c:v>Panama (Mix)</c:v>
                </c:pt>
                <c:pt idx="20">
                  <c:v>Peru (DC)</c:v>
                </c:pt>
                <c:pt idx="21">
                  <c:v>Uruguay (Mix)</c:v>
                </c:pt>
              </c:strCache>
            </c:strRef>
          </c:cat>
          <c:val>
            <c:numRef>
              <c:f>Performance!$B$276:$W$276</c:f>
              <c:numCache>
                <c:formatCode>0.0%</c:formatCode>
                <c:ptCount val="22"/>
                <c:pt idx="0">
                  <c:v>0.10545578392394785</c:v>
                </c:pt>
                <c:pt idx="1">
                  <c:v>0.10421583590959389</c:v>
                </c:pt>
                <c:pt idx="2">
                  <c:v>8.9871147028633205E-2</c:v>
                </c:pt>
                <c:pt idx="3">
                  <c:v>8.8012229122515787E-2</c:v>
                </c:pt>
                <c:pt idx="4">
                  <c:v>8.0898868342108771E-2</c:v>
                </c:pt>
                <c:pt idx="5">
                  <c:v>7.8653932805304902E-2</c:v>
                </c:pt>
                <c:pt idx="6">
                  <c:v>7.4382894830832796E-2</c:v>
                </c:pt>
                <c:pt idx="7">
                  <c:v>6.877092372102532E-2</c:v>
                </c:pt>
                <c:pt idx="8">
                  <c:v>6.7098973999854386E-2</c:v>
                </c:pt>
                <c:pt idx="9">
                  <c:v>6.4480610732535817E-2</c:v>
                </c:pt>
                <c:pt idx="10">
                  <c:v>6.2728765333054978E-2</c:v>
                </c:pt>
                <c:pt idx="11">
                  <c:v>5.6982530924956441E-2</c:v>
                </c:pt>
                <c:pt idx="12">
                  <c:v>5.394320047265206E-2</c:v>
                </c:pt>
                <c:pt idx="13">
                  <c:v>4.5164164209697953E-2</c:v>
                </c:pt>
                <c:pt idx="14">
                  <c:v>4.337848887546597E-2</c:v>
                </c:pt>
                <c:pt idx="15">
                  <c:v>3.9140663638994239E-2</c:v>
                </c:pt>
                <c:pt idx="16">
                  <c:v>3.5955338001431476E-2</c:v>
                </c:pt>
                <c:pt idx="17">
                  <c:v>3.5915969052745855E-2</c:v>
                </c:pt>
                <c:pt idx="18">
                  <c:v>3.5000000000000003E-2</c:v>
                </c:pt>
                <c:pt idx="19">
                  <c:v>3.5000000000000003E-2</c:v>
                </c:pt>
                <c:pt idx="20">
                  <c:v>3.5000000000000003E-2</c:v>
                </c:pt>
                <c:pt idx="21">
                  <c:v>3.5000000000000003E-2</c:v>
                </c:pt>
              </c:numCache>
            </c:numRef>
          </c:val>
          <c:extLst>
            <c:ext xmlns:c16="http://schemas.microsoft.com/office/drawing/2014/chart" uri="{C3380CC4-5D6E-409C-BE32-E72D297353CC}">
              <c16:uniqueId val="{00000000-39A0-4315-BE9E-3FEB7950278E}"/>
            </c:ext>
          </c:extLst>
        </c:ser>
        <c:dLbls>
          <c:showLegendKey val="0"/>
          <c:showVal val="0"/>
          <c:showCatName val="0"/>
          <c:showSerName val="0"/>
          <c:showPercent val="0"/>
          <c:showBubbleSize val="0"/>
        </c:dLbls>
        <c:gapWidth val="50"/>
        <c:axId val="643442776"/>
        <c:axId val="643435560"/>
      </c:barChart>
      <c:catAx>
        <c:axId val="643442776"/>
        <c:scaling>
          <c:orientation val="minMax"/>
        </c:scaling>
        <c:delete val="0"/>
        <c:axPos val="b"/>
        <c:numFmt formatCode="General" sourceLinked="1"/>
        <c:majorTickMark val="out"/>
        <c:minorTickMark val="none"/>
        <c:tickLblPos val="nextTo"/>
        <c:crossAx val="643435560"/>
        <c:crosses val="autoZero"/>
        <c:auto val="1"/>
        <c:lblAlgn val="ctr"/>
        <c:lblOffset val="100"/>
        <c:noMultiLvlLbl val="0"/>
      </c:catAx>
      <c:valAx>
        <c:axId val="643435560"/>
        <c:scaling>
          <c:orientation val="minMax"/>
        </c:scaling>
        <c:delete val="0"/>
        <c:axPos val="l"/>
        <c:numFmt formatCode="0%" sourceLinked="0"/>
        <c:majorTickMark val="out"/>
        <c:minorTickMark val="none"/>
        <c:tickLblPos val="nextTo"/>
        <c:crossAx val="64344277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Performance!$A$65</c:f>
              <c:strCache>
                <c:ptCount val="1"/>
                <c:pt idx="0">
                  <c:v>Implicit Rate Return, Male,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Performance!$B$281:$W$281</c:f>
              <c:strCache>
                <c:ptCount val="22"/>
                <c:pt idx="0">
                  <c:v>Haiti (DB)</c:v>
                </c:pt>
                <c:pt idx="1">
                  <c:v>Paraguay (DB)</c:v>
                </c:pt>
                <c:pt idx="2">
                  <c:v>Mexico (DB)</c:v>
                </c:pt>
                <c:pt idx="3">
                  <c:v>Costa Rica (DB)</c:v>
                </c:pt>
                <c:pt idx="4">
                  <c:v>El Salvador (DB)</c:v>
                </c:pt>
                <c:pt idx="5">
                  <c:v>Colombia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Argentina (DB)</c:v>
                </c:pt>
                <c:pt idx="19">
                  <c:v>Brazil (age)</c:v>
                </c:pt>
                <c:pt idx="20">
                  <c:v>Uruguay (DB)</c:v>
                </c:pt>
                <c:pt idx="21">
                  <c:v>Peru (DB)</c:v>
                </c:pt>
              </c:strCache>
            </c:strRef>
          </c:cat>
          <c:val>
            <c:numRef>
              <c:f>Performance!$B$282:$W$282</c:f>
              <c:numCache>
                <c:formatCode>0.0%</c:formatCode>
                <c:ptCount val="22"/>
                <c:pt idx="0">
                  <c:v>0.10421586176658412</c:v>
                </c:pt>
                <c:pt idx="1">
                  <c:v>8.9871147028633205E-2</c:v>
                </c:pt>
                <c:pt idx="2">
                  <c:v>8.7598833376353602E-2</c:v>
                </c:pt>
                <c:pt idx="3">
                  <c:v>7.4367471086178416E-2</c:v>
                </c:pt>
                <c:pt idx="4">
                  <c:v>7.4382894830832796E-2</c:v>
                </c:pt>
                <c:pt idx="5">
                  <c:v>6.106598039812302E-2</c:v>
                </c:pt>
                <c:pt idx="6">
                  <c:v>6.7931761911281752E-2</c:v>
                </c:pt>
                <c:pt idx="7">
                  <c:v>5.006306969885032E-2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3.1648701563496036E-2</c:v>
                </c:pt>
                <c:pt idx="18">
                  <c:v>2.6026726903117026E-2</c:v>
                </c:pt>
                <c:pt idx="19">
                  <c:v>1.3976837178081538E-2</c:v>
                </c:pt>
                <c:pt idx="20">
                  <c:v>-2.5067647177695416E-2</c:v>
                </c:pt>
                <c:pt idx="21">
                  <c:v>-3.1038917242993559E-2</c:v>
                </c:pt>
              </c:numCache>
            </c:numRef>
          </c:val>
          <c:extLst>
            <c:ext xmlns:c16="http://schemas.microsoft.com/office/drawing/2014/chart" uri="{C3380CC4-5D6E-409C-BE32-E72D297353CC}">
              <c16:uniqueId val="{00000000-BBC8-481A-8537-7994AFBFB45D}"/>
            </c:ext>
          </c:extLst>
        </c:ser>
        <c:dLbls>
          <c:showLegendKey val="0"/>
          <c:showVal val="0"/>
          <c:showCatName val="0"/>
          <c:showSerName val="0"/>
          <c:showPercent val="0"/>
          <c:showBubbleSize val="0"/>
        </c:dLbls>
        <c:gapWidth val="50"/>
        <c:axId val="726409800"/>
        <c:axId val="726411768"/>
      </c:barChart>
      <c:catAx>
        <c:axId val="726409800"/>
        <c:scaling>
          <c:orientation val="minMax"/>
        </c:scaling>
        <c:delete val="0"/>
        <c:axPos val="b"/>
        <c:numFmt formatCode="General" sourceLinked="1"/>
        <c:majorTickMark val="out"/>
        <c:minorTickMark val="none"/>
        <c:tickLblPos val="low"/>
        <c:crossAx val="726411768"/>
        <c:crosses val="autoZero"/>
        <c:auto val="1"/>
        <c:lblAlgn val="ctr"/>
        <c:lblOffset val="100"/>
        <c:noMultiLvlLbl val="0"/>
      </c:catAx>
      <c:valAx>
        <c:axId val="726411768"/>
        <c:scaling>
          <c:orientation val="minMax"/>
        </c:scaling>
        <c:delete val="0"/>
        <c:axPos val="l"/>
        <c:numFmt formatCode="0%" sourceLinked="0"/>
        <c:majorTickMark val="out"/>
        <c:minorTickMark val="none"/>
        <c:tickLblPos val="nextTo"/>
        <c:crossAx val="7264098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Performance!$A$66</c:f>
              <c:strCache>
                <c:ptCount val="1"/>
                <c:pt idx="0">
                  <c:v>Implicit Rate Return, Male,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Performance!$B$281:$W$281</c:f>
              <c:strCache>
                <c:ptCount val="22"/>
                <c:pt idx="0">
                  <c:v>Haiti (DB)</c:v>
                </c:pt>
                <c:pt idx="1">
                  <c:v>Paraguay (DB)</c:v>
                </c:pt>
                <c:pt idx="2">
                  <c:v>Mexico (DB)</c:v>
                </c:pt>
                <c:pt idx="3">
                  <c:v>Costa Rica (DB)</c:v>
                </c:pt>
                <c:pt idx="4">
                  <c:v>El Salvador (DB)</c:v>
                </c:pt>
                <c:pt idx="5">
                  <c:v>Colombia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Argentina (DB)</c:v>
                </c:pt>
                <c:pt idx="19">
                  <c:v>Brazil (age)</c:v>
                </c:pt>
                <c:pt idx="20">
                  <c:v>Uruguay (DB)</c:v>
                </c:pt>
                <c:pt idx="21">
                  <c:v>Peru (DB)</c:v>
                </c:pt>
              </c:strCache>
            </c:strRef>
          </c:cat>
          <c:val>
            <c:numRef>
              <c:f>Performance!$B$282:$W$282</c:f>
              <c:numCache>
                <c:formatCode>0.0%</c:formatCode>
                <c:ptCount val="22"/>
                <c:pt idx="0">
                  <c:v>0.10421586176658412</c:v>
                </c:pt>
                <c:pt idx="1">
                  <c:v>8.9871147028633205E-2</c:v>
                </c:pt>
                <c:pt idx="2">
                  <c:v>8.7598833376353602E-2</c:v>
                </c:pt>
                <c:pt idx="3">
                  <c:v>7.4367471086178416E-2</c:v>
                </c:pt>
                <c:pt idx="4">
                  <c:v>7.4382894830832796E-2</c:v>
                </c:pt>
                <c:pt idx="5">
                  <c:v>6.106598039812302E-2</c:v>
                </c:pt>
                <c:pt idx="6">
                  <c:v>6.7931761911281752E-2</c:v>
                </c:pt>
                <c:pt idx="7">
                  <c:v>5.006306969885032E-2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3.1648701563496036E-2</c:v>
                </c:pt>
                <c:pt idx="18">
                  <c:v>2.6026726903117026E-2</c:v>
                </c:pt>
                <c:pt idx="19">
                  <c:v>1.3976837178081538E-2</c:v>
                </c:pt>
                <c:pt idx="20">
                  <c:v>-2.5067647177695416E-2</c:v>
                </c:pt>
                <c:pt idx="21">
                  <c:v>-3.1038917242993559E-2</c:v>
                </c:pt>
              </c:numCache>
            </c:numRef>
          </c:val>
          <c:extLst>
            <c:ext xmlns:c16="http://schemas.microsoft.com/office/drawing/2014/chart" uri="{C3380CC4-5D6E-409C-BE32-E72D297353CC}">
              <c16:uniqueId val="{00000000-76AF-46D8-BD26-D88C9025D736}"/>
            </c:ext>
          </c:extLst>
        </c:ser>
        <c:dLbls>
          <c:showLegendKey val="0"/>
          <c:showVal val="0"/>
          <c:showCatName val="0"/>
          <c:showSerName val="0"/>
          <c:showPercent val="0"/>
          <c:showBubbleSize val="0"/>
        </c:dLbls>
        <c:gapWidth val="50"/>
        <c:axId val="662417016"/>
        <c:axId val="662418328"/>
      </c:barChart>
      <c:catAx>
        <c:axId val="662417016"/>
        <c:scaling>
          <c:orientation val="minMax"/>
        </c:scaling>
        <c:delete val="0"/>
        <c:axPos val="b"/>
        <c:numFmt formatCode="General" sourceLinked="1"/>
        <c:majorTickMark val="out"/>
        <c:minorTickMark val="none"/>
        <c:tickLblPos val="low"/>
        <c:crossAx val="662418328"/>
        <c:crosses val="autoZero"/>
        <c:auto val="1"/>
        <c:lblAlgn val="ctr"/>
        <c:lblOffset val="100"/>
        <c:noMultiLvlLbl val="0"/>
      </c:catAx>
      <c:valAx>
        <c:axId val="662418328"/>
        <c:scaling>
          <c:orientation val="minMax"/>
        </c:scaling>
        <c:delete val="0"/>
        <c:axPos val="l"/>
        <c:numFmt formatCode="0%" sourceLinked="0"/>
        <c:majorTickMark val="out"/>
        <c:minorTickMark val="none"/>
        <c:tickLblPos val="nextTo"/>
        <c:crossAx val="6624170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Performance!$A$67</c:f>
              <c:strCache>
                <c:ptCount val="1"/>
                <c:pt idx="0">
                  <c:v>Implicit Rate Return, Male,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Performance!$B$283:$W$283</c:f>
              <c:strCache>
                <c:ptCount val="22"/>
                <c:pt idx="0">
                  <c:v>Haiti (DB)</c:v>
                </c:pt>
                <c:pt idx="1">
                  <c:v>Paraguay (DB)</c:v>
                </c:pt>
                <c:pt idx="2">
                  <c:v>Mexico (DB)</c:v>
                </c:pt>
                <c:pt idx="3">
                  <c:v>Costa Rica (DB)</c:v>
                </c:pt>
                <c:pt idx="4">
                  <c:v>El Salvador (DB)</c:v>
                </c:pt>
                <c:pt idx="5">
                  <c:v>Colombia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Argentina (DB)</c:v>
                </c:pt>
                <c:pt idx="19">
                  <c:v>Brazil (age)</c:v>
                </c:pt>
                <c:pt idx="20">
                  <c:v>Uruguay (DB)</c:v>
                </c:pt>
                <c:pt idx="21">
                  <c:v>Peru (DB)</c:v>
                </c:pt>
              </c:strCache>
            </c:strRef>
          </c:cat>
          <c:val>
            <c:numRef>
              <c:f>Performance!$B$284:$W$284</c:f>
              <c:numCache>
                <c:formatCode>0.0%</c:formatCode>
                <c:ptCount val="22"/>
                <c:pt idx="0">
                  <c:v>0.10421586176658409</c:v>
                </c:pt>
                <c:pt idx="1">
                  <c:v>8.9871147028633219E-2</c:v>
                </c:pt>
                <c:pt idx="2">
                  <c:v>8.7598833376353602E-2</c:v>
                </c:pt>
                <c:pt idx="3">
                  <c:v>7.3424078743769022E-2</c:v>
                </c:pt>
                <c:pt idx="4">
                  <c:v>7.4382894830832783E-2</c:v>
                </c:pt>
                <c:pt idx="5">
                  <c:v>6.0493645680580029E-2</c:v>
                </c:pt>
                <c:pt idx="6">
                  <c:v>5.9793359937086454E-2</c:v>
                </c:pt>
                <c:pt idx="7">
                  <c:v>4.0541248572790359E-2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2.3068585820962835E-2</c:v>
                </c:pt>
                <c:pt idx="18">
                  <c:v>2.5250592995025536E-2</c:v>
                </c:pt>
                <c:pt idx="19">
                  <c:v>3.0285665424756702E-3</c:v>
                </c:pt>
                <c:pt idx="20">
                  <c:v>-4.1263909873194421E-2</c:v>
                </c:pt>
                <c:pt idx="21">
                  <c:v>-4.6990212766009183E-2</c:v>
                </c:pt>
              </c:numCache>
            </c:numRef>
          </c:val>
          <c:extLst>
            <c:ext xmlns:c16="http://schemas.microsoft.com/office/drawing/2014/chart" uri="{C3380CC4-5D6E-409C-BE32-E72D297353CC}">
              <c16:uniqueId val="{00000000-8AB3-4FEE-846E-9F09923DC81E}"/>
            </c:ext>
          </c:extLst>
        </c:ser>
        <c:dLbls>
          <c:showLegendKey val="0"/>
          <c:showVal val="0"/>
          <c:showCatName val="0"/>
          <c:showSerName val="0"/>
          <c:showPercent val="0"/>
          <c:showBubbleSize val="0"/>
        </c:dLbls>
        <c:gapWidth val="50"/>
        <c:axId val="734586256"/>
        <c:axId val="734586584"/>
      </c:barChart>
      <c:catAx>
        <c:axId val="734586256"/>
        <c:scaling>
          <c:orientation val="minMax"/>
        </c:scaling>
        <c:delete val="0"/>
        <c:axPos val="b"/>
        <c:numFmt formatCode="General" sourceLinked="1"/>
        <c:majorTickMark val="out"/>
        <c:minorTickMark val="none"/>
        <c:tickLblPos val="low"/>
        <c:crossAx val="734586584"/>
        <c:crosses val="autoZero"/>
        <c:auto val="1"/>
        <c:lblAlgn val="ctr"/>
        <c:lblOffset val="100"/>
        <c:noMultiLvlLbl val="0"/>
      </c:catAx>
      <c:valAx>
        <c:axId val="734586584"/>
        <c:scaling>
          <c:orientation val="minMax"/>
        </c:scaling>
        <c:delete val="0"/>
        <c:axPos val="l"/>
        <c:numFmt formatCode="0%" sourceLinked="0"/>
        <c:majorTickMark val="out"/>
        <c:minorTickMark val="none"/>
        <c:tickLblPos val="nextTo"/>
        <c:crossAx val="7345862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Performance!$A$71:$B$71</c:f>
              <c:strCache>
                <c:ptCount val="2"/>
                <c:pt idx="0">
                  <c:v>Implicit Rate Return, Male,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Performance!$B$291:$R$291</c:f>
              <c:strCache>
                <c:ptCount val="17"/>
                <c:pt idx="0">
                  <c:v>Mexico (DB)</c:v>
                </c:pt>
                <c:pt idx="1">
                  <c:v>Paraguay (DB)</c:v>
                </c:pt>
                <c:pt idx="2">
                  <c:v>Costa Rica (DB)</c:v>
                </c:pt>
                <c:pt idx="3">
                  <c:v>Honduras (DB)</c:v>
                </c:pt>
                <c:pt idx="4">
                  <c:v>Panama (DB)</c:v>
                </c:pt>
                <c:pt idx="5">
                  <c:v>Jamaica (DB)</c:v>
                </c:pt>
                <c:pt idx="6">
                  <c:v>Mexico (DC)</c:v>
                </c:pt>
                <c:pt idx="7">
                  <c:v>Colombia (DC)</c:v>
                </c:pt>
                <c:pt idx="8">
                  <c:v>Chile (DC)</c:v>
                </c:pt>
                <c:pt idx="9">
                  <c:v>Peru (DC)</c:v>
                </c:pt>
                <c:pt idx="10">
                  <c:v>Costa Rica (Mix)</c:v>
                </c:pt>
                <c:pt idx="11">
                  <c:v>Dominican Republic (DC)</c:v>
                </c:pt>
                <c:pt idx="12">
                  <c:v>Panama (Mix)</c:v>
                </c:pt>
                <c:pt idx="13">
                  <c:v>Uruguay (Mix)</c:v>
                </c:pt>
                <c:pt idx="14">
                  <c:v>Brazil (age)</c:v>
                </c:pt>
                <c:pt idx="15">
                  <c:v>Colombia (DB)</c:v>
                </c:pt>
                <c:pt idx="16">
                  <c:v>Peru (DB)</c:v>
                </c:pt>
              </c:strCache>
            </c:strRef>
          </c:cat>
          <c:val>
            <c:numRef>
              <c:f>Performance!$B$292:$R$292</c:f>
              <c:numCache>
                <c:formatCode>0.0%</c:formatCode>
                <c:ptCount val="17"/>
                <c:pt idx="0">
                  <c:v>8.5854250126120191E-2</c:v>
                </c:pt>
                <c:pt idx="1">
                  <c:v>8.1064848943533177E-2</c:v>
                </c:pt>
                <c:pt idx="2">
                  <c:v>7.8805830236965496E-2</c:v>
                </c:pt>
                <c:pt idx="3">
                  <c:v>7.3351677875727023E-2</c:v>
                </c:pt>
                <c:pt idx="4">
                  <c:v>6.1804010919802754E-2</c:v>
                </c:pt>
                <c:pt idx="5">
                  <c:v>4.2607726897361968E-2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2.700283090396283E-2</c:v>
                </c:pt>
                <c:pt idx="15" formatCode="0.000%">
                  <c:v>4.4213900655850944E-5</c:v>
                </c:pt>
                <c:pt idx="16">
                  <c:v>-1.3175729853150759E-2</c:v>
                </c:pt>
              </c:numCache>
            </c:numRef>
          </c:val>
          <c:extLst>
            <c:ext xmlns:c16="http://schemas.microsoft.com/office/drawing/2014/chart" uri="{C3380CC4-5D6E-409C-BE32-E72D297353CC}">
              <c16:uniqueId val="{00000000-5AD0-4942-B39B-56296FC95B3D}"/>
            </c:ext>
          </c:extLst>
        </c:ser>
        <c:dLbls>
          <c:showLegendKey val="0"/>
          <c:showVal val="0"/>
          <c:showCatName val="0"/>
          <c:showSerName val="0"/>
          <c:showPercent val="0"/>
          <c:showBubbleSize val="0"/>
        </c:dLbls>
        <c:gapWidth val="50"/>
        <c:axId val="642873048"/>
        <c:axId val="642877968"/>
      </c:barChart>
      <c:catAx>
        <c:axId val="642873048"/>
        <c:scaling>
          <c:orientation val="minMax"/>
        </c:scaling>
        <c:delete val="0"/>
        <c:axPos val="b"/>
        <c:numFmt formatCode="General" sourceLinked="1"/>
        <c:majorTickMark val="out"/>
        <c:minorTickMark val="none"/>
        <c:tickLblPos val="low"/>
        <c:crossAx val="642877968"/>
        <c:crosses val="autoZero"/>
        <c:auto val="1"/>
        <c:lblAlgn val="ctr"/>
        <c:lblOffset val="100"/>
        <c:noMultiLvlLbl val="0"/>
      </c:catAx>
      <c:valAx>
        <c:axId val="642877968"/>
        <c:scaling>
          <c:orientation val="minMax"/>
        </c:scaling>
        <c:delete val="0"/>
        <c:axPos val="l"/>
        <c:numFmt formatCode="0%" sourceLinked="0"/>
        <c:majorTickMark val="out"/>
        <c:minorTickMark val="none"/>
        <c:tickLblPos val="nextTo"/>
        <c:crossAx val="642873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Performance!$A$72</c:f>
              <c:strCache>
                <c:ptCount val="1"/>
                <c:pt idx="0">
                  <c:v>Implicit Rate Return, Male,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Performance!$B$293:$R$293</c:f>
              <c:strCache>
                <c:ptCount val="17"/>
                <c:pt idx="0">
                  <c:v>Mexico (DB)</c:v>
                </c:pt>
                <c:pt idx="1">
                  <c:v>Paraguay (DB)</c:v>
                </c:pt>
                <c:pt idx="2">
                  <c:v>Costa Rica (DB)</c:v>
                </c:pt>
                <c:pt idx="3">
                  <c:v>Honduras (DB)</c:v>
                </c:pt>
                <c:pt idx="4">
                  <c:v>Panama (DB)</c:v>
                </c:pt>
                <c:pt idx="5">
                  <c:v>Mexico (DC)</c:v>
                </c:pt>
                <c:pt idx="6">
                  <c:v>Colombia (DC)</c:v>
                </c:pt>
                <c:pt idx="7">
                  <c:v>Chile (DC)</c:v>
                </c:pt>
                <c:pt idx="8">
                  <c:v>Peru (DC)</c:v>
                </c:pt>
                <c:pt idx="9">
                  <c:v>Costa Rica (Mix)</c:v>
                </c:pt>
                <c:pt idx="10">
                  <c:v>Dominican Republic (DC)</c:v>
                </c:pt>
                <c:pt idx="11">
                  <c:v>Panama (Mix)</c:v>
                </c:pt>
                <c:pt idx="12">
                  <c:v>Uruguay (Mix)</c:v>
                </c:pt>
                <c:pt idx="13">
                  <c:v>Jamaica (DB)</c:v>
                </c:pt>
                <c:pt idx="14">
                  <c:v>Brazil (age)</c:v>
                </c:pt>
                <c:pt idx="15">
                  <c:v>Colombia (DB)</c:v>
                </c:pt>
                <c:pt idx="16">
                  <c:v>Peru (DB)</c:v>
                </c:pt>
              </c:strCache>
            </c:strRef>
          </c:cat>
          <c:val>
            <c:numRef>
              <c:f>Performance!$B$294:$R$294</c:f>
              <c:numCache>
                <c:formatCode>0.0%</c:formatCode>
                <c:ptCount val="17"/>
                <c:pt idx="0">
                  <c:v>8.5854250126120177E-2</c:v>
                </c:pt>
                <c:pt idx="1">
                  <c:v>8.1064848585383001E-2</c:v>
                </c:pt>
                <c:pt idx="2">
                  <c:v>7.7709606851949928E-2</c:v>
                </c:pt>
                <c:pt idx="3">
                  <c:v>6.5367912453451402E-2</c:v>
                </c:pt>
                <c:pt idx="4">
                  <c:v>5.2745002593843279E-2</c:v>
                </c:pt>
                <c:pt idx="5">
                  <c:v>3.5000000000000003E-2</c:v>
                </c:pt>
                <c:pt idx="6">
                  <c:v>3.5000000000000003E-2</c:v>
                </c:pt>
                <c:pt idx="7">
                  <c:v>3.5000000000000003E-2</c:v>
                </c:pt>
                <c:pt idx="8">
                  <c:v>3.5000000000000003E-2</c:v>
                </c:pt>
                <c:pt idx="9">
                  <c:v>3.5000000000000003E-2</c:v>
                </c:pt>
                <c:pt idx="10">
                  <c:v>3.5000000000000003E-2</c:v>
                </c:pt>
                <c:pt idx="11">
                  <c:v>3.5000000000000003E-2</c:v>
                </c:pt>
                <c:pt idx="12">
                  <c:v>3.5000000000000003E-2</c:v>
                </c:pt>
                <c:pt idx="13">
                  <c:v>3.4353747973982156E-2</c:v>
                </c:pt>
                <c:pt idx="14">
                  <c:v>1.6995367118655035E-2</c:v>
                </c:pt>
                <c:pt idx="15" formatCode="0.000%">
                  <c:v>4.4213897926556241E-5</c:v>
                </c:pt>
                <c:pt idx="16">
                  <c:v>-2.6796586303665808E-2</c:v>
                </c:pt>
              </c:numCache>
            </c:numRef>
          </c:val>
          <c:extLst>
            <c:ext xmlns:c16="http://schemas.microsoft.com/office/drawing/2014/chart" uri="{C3380CC4-5D6E-409C-BE32-E72D297353CC}">
              <c16:uniqueId val="{00000000-CC1F-4E7B-B909-3D4FDF005324}"/>
            </c:ext>
          </c:extLst>
        </c:ser>
        <c:dLbls>
          <c:showLegendKey val="0"/>
          <c:showVal val="0"/>
          <c:showCatName val="0"/>
          <c:showSerName val="0"/>
          <c:showPercent val="0"/>
          <c:showBubbleSize val="0"/>
        </c:dLbls>
        <c:gapWidth val="50"/>
        <c:axId val="643465080"/>
        <c:axId val="643459176"/>
      </c:barChart>
      <c:catAx>
        <c:axId val="643465080"/>
        <c:scaling>
          <c:orientation val="minMax"/>
        </c:scaling>
        <c:delete val="0"/>
        <c:axPos val="b"/>
        <c:numFmt formatCode="General" sourceLinked="1"/>
        <c:majorTickMark val="out"/>
        <c:minorTickMark val="none"/>
        <c:tickLblPos val="low"/>
        <c:crossAx val="643459176"/>
        <c:crosses val="autoZero"/>
        <c:auto val="1"/>
        <c:lblAlgn val="ctr"/>
        <c:lblOffset val="100"/>
        <c:noMultiLvlLbl val="0"/>
      </c:catAx>
      <c:valAx>
        <c:axId val="643459176"/>
        <c:scaling>
          <c:orientation val="minMax"/>
        </c:scaling>
        <c:delete val="0"/>
        <c:axPos val="l"/>
        <c:numFmt formatCode="0%" sourceLinked="0"/>
        <c:majorTickMark val="out"/>
        <c:minorTickMark val="none"/>
        <c:tickLblPos val="nextTo"/>
        <c:crossAx val="6434650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Performance!$A$76</c:f>
              <c:strCache>
                <c:ptCount val="1"/>
                <c:pt idx="0">
                  <c:v>Implicit Rate Return, Female,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Performance!$B$299:$X$299</c:f>
              <c:strCache>
                <c:ptCount val="23"/>
                <c:pt idx="0">
                  <c:v>Haiti (DB)</c:v>
                </c:pt>
                <c:pt idx="1">
                  <c:v>Honduras (DB)</c:v>
                </c:pt>
                <c:pt idx="2">
                  <c:v>Mexico (DB)</c:v>
                </c:pt>
                <c:pt idx="3">
                  <c:v>El Salvador (DB)</c:v>
                </c:pt>
                <c:pt idx="4">
                  <c:v>Paraguay (DB)</c:v>
                </c:pt>
                <c:pt idx="5">
                  <c:v>Costa Rica (DB)</c:v>
                </c:pt>
                <c:pt idx="6">
                  <c:v>Panama (DB)</c:v>
                </c:pt>
                <c:pt idx="7">
                  <c:v>Colombia (DB)</c:v>
                </c:pt>
                <c:pt idx="8">
                  <c:v>Brazil (age)</c:v>
                </c:pt>
                <c:pt idx="9">
                  <c:v>Jamaica (DB)</c:v>
                </c:pt>
                <c:pt idx="10">
                  <c:v>Argentina (DB)</c:v>
                </c:pt>
                <c:pt idx="11">
                  <c:v>Chile (DC)</c:v>
                </c:pt>
                <c:pt idx="12">
                  <c:v>Colombia (DC)</c:v>
                </c:pt>
                <c:pt idx="13">
                  <c:v>Costa Rica (Mix)</c:v>
                </c:pt>
                <c:pt idx="14">
                  <c:v>Dominican Republic (DC)</c:v>
                </c:pt>
                <c:pt idx="15">
                  <c:v>El Salvador (DC)</c:v>
                </c:pt>
                <c:pt idx="16">
                  <c:v>Mexico (DC)</c:v>
                </c:pt>
                <c:pt idx="17">
                  <c:v>Panama (Mix)</c:v>
                </c:pt>
                <c:pt idx="18">
                  <c:v>Peru (DC)</c:v>
                </c:pt>
                <c:pt idx="19">
                  <c:v>Uruguay (DB)</c:v>
                </c:pt>
                <c:pt idx="20">
                  <c:v>Uruguay (Mix)</c:v>
                </c:pt>
                <c:pt idx="21">
                  <c:v>Brazil (time)</c:v>
                </c:pt>
                <c:pt idx="22">
                  <c:v>Peru (DB)</c:v>
                </c:pt>
              </c:strCache>
            </c:strRef>
          </c:cat>
          <c:val>
            <c:numRef>
              <c:f>Performance!$B$300:$X$300</c:f>
              <c:numCache>
                <c:formatCode>0.0%</c:formatCode>
                <c:ptCount val="23"/>
                <c:pt idx="0">
                  <c:v>9.3919887776898622E-2</c:v>
                </c:pt>
                <c:pt idx="1">
                  <c:v>9.0699281586367461E-2</c:v>
                </c:pt>
                <c:pt idx="2">
                  <c:v>8.5600908734804901E-2</c:v>
                </c:pt>
                <c:pt idx="3">
                  <c:v>8.5335941589060202E-2</c:v>
                </c:pt>
                <c:pt idx="4">
                  <c:v>8.0573026715657567E-2</c:v>
                </c:pt>
                <c:pt idx="5">
                  <c:v>7.1074988734066341E-2</c:v>
                </c:pt>
                <c:pt idx="6">
                  <c:v>7.0679049659266815E-2</c:v>
                </c:pt>
                <c:pt idx="7">
                  <c:v>6.875388806472664E-2</c:v>
                </c:pt>
                <c:pt idx="8">
                  <c:v>3.8343333706479812E-2</c:v>
                </c:pt>
                <c:pt idx="9">
                  <c:v>3.7313527504035077E-2</c:v>
                </c:pt>
                <c:pt idx="10">
                  <c:v>3.4774129528382915E-2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3.5000000000000003E-2</c:v>
                </c:pt>
                <c:pt idx="20">
                  <c:v>3.5000000000000003E-2</c:v>
                </c:pt>
                <c:pt idx="21">
                  <c:v>2.67402505223353E-2</c:v>
                </c:pt>
                <c:pt idx="22">
                  <c:v>-1.4653866000183964E-2</c:v>
                </c:pt>
              </c:numCache>
            </c:numRef>
          </c:val>
          <c:extLst>
            <c:ext xmlns:c16="http://schemas.microsoft.com/office/drawing/2014/chart" uri="{C3380CC4-5D6E-409C-BE32-E72D297353CC}">
              <c16:uniqueId val="{00000000-7E0D-43DF-87C6-480E01DEA379}"/>
            </c:ext>
          </c:extLst>
        </c:ser>
        <c:dLbls>
          <c:showLegendKey val="0"/>
          <c:showVal val="0"/>
          <c:showCatName val="0"/>
          <c:showSerName val="0"/>
          <c:showPercent val="0"/>
          <c:showBubbleSize val="0"/>
        </c:dLbls>
        <c:gapWidth val="50"/>
        <c:axId val="662399960"/>
        <c:axId val="662401600"/>
      </c:barChart>
      <c:catAx>
        <c:axId val="662399960"/>
        <c:scaling>
          <c:orientation val="minMax"/>
        </c:scaling>
        <c:delete val="0"/>
        <c:axPos val="b"/>
        <c:numFmt formatCode="General" sourceLinked="1"/>
        <c:majorTickMark val="out"/>
        <c:minorTickMark val="none"/>
        <c:tickLblPos val="low"/>
        <c:crossAx val="662401600"/>
        <c:crosses val="autoZero"/>
        <c:auto val="1"/>
        <c:lblAlgn val="ctr"/>
        <c:lblOffset val="100"/>
        <c:noMultiLvlLbl val="0"/>
      </c:catAx>
      <c:valAx>
        <c:axId val="662401600"/>
        <c:scaling>
          <c:orientation val="minMax"/>
        </c:scaling>
        <c:delete val="0"/>
        <c:axPos val="l"/>
        <c:numFmt formatCode="0%" sourceLinked="0"/>
        <c:majorTickMark val="out"/>
        <c:minorTickMark val="none"/>
        <c:tickLblPos val="nextTo"/>
        <c:crossAx val="6623999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Performance!$A$77</c:f>
              <c:strCache>
                <c:ptCount val="1"/>
                <c:pt idx="0">
                  <c:v>Implicit Rate Return, Female,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Performance!$B$301:$X$301</c:f>
              <c:strCache>
                <c:ptCount val="23"/>
                <c:pt idx="0">
                  <c:v>Haiti (DB)</c:v>
                </c:pt>
                <c:pt idx="1">
                  <c:v>Mexico (DB)</c:v>
                </c:pt>
                <c:pt idx="2">
                  <c:v>El Salvador (DB)</c:v>
                </c:pt>
                <c:pt idx="3">
                  <c:v>Paraguay (DB)</c:v>
                </c:pt>
                <c:pt idx="4">
                  <c:v>Honduras (DB)</c:v>
                </c:pt>
                <c:pt idx="5">
                  <c:v>Costa Rica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(DB)</c:v>
                </c:pt>
                <c:pt idx="17">
                  <c:v>Uruguay (Mix)</c:v>
                </c:pt>
                <c:pt idx="18">
                  <c:v>Argentina (DB)</c:v>
                </c:pt>
                <c:pt idx="19">
                  <c:v>Brazil (age)</c:v>
                </c:pt>
                <c:pt idx="20">
                  <c:v>Jamaica (DB)</c:v>
                </c:pt>
                <c:pt idx="21">
                  <c:v>Brazil (time)</c:v>
                </c:pt>
                <c:pt idx="22">
                  <c:v>Peru (DB)</c:v>
                </c:pt>
              </c:strCache>
            </c:strRef>
          </c:cat>
          <c:val>
            <c:numRef>
              <c:f>Performance!$B$302:$X$302</c:f>
              <c:numCache>
                <c:formatCode>0.0%</c:formatCode>
                <c:ptCount val="23"/>
                <c:pt idx="0">
                  <c:v>9.3919887776899122E-2</c:v>
                </c:pt>
                <c:pt idx="1">
                  <c:v>8.5600908734805164E-2</c:v>
                </c:pt>
                <c:pt idx="2">
                  <c:v>8.5335941589060077E-2</c:v>
                </c:pt>
                <c:pt idx="3">
                  <c:v>8.0573026715657317E-2</c:v>
                </c:pt>
                <c:pt idx="4">
                  <c:v>7.9332583112792135E-2</c:v>
                </c:pt>
                <c:pt idx="5">
                  <c:v>7.0265398813047678E-2</c:v>
                </c:pt>
                <c:pt idx="6">
                  <c:v>6.8163704559986604E-2</c:v>
                </c:pt>
                <c:pt idx="7">
                  <c:v>5.7423207519296672E-2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3.3291224767150761E-2</c:v>
                </c:pt>
                <c:pt idx="19">
                  <c:v>2.7605019590024708E-2</c:v>
                </c:pt>
                <c:pt idx="20">
                  <c:v>2.6095683533209946E-2</c:v>
                </c:pt>
                <c:pt idx="21">
                  <c:v>1.1345482211041005E-2</c:v>
                </c:pt>
                <c:pt idx="22">
                  <c:v>-3.2752457250112478E-2</c:v>
                </c:pt>
              </c:numCache>
            </c:numRef>
          </c:val>
          <c:extLst>
            <c:ext xmlns:c16="http://schemas.microsoft.com/office/drawing/2014/chart" uri="{C3380CC4-5D6E-409C-BE32-E72D297353CC}">
              <c16:uniqueId val="{00000000-B623-420D-9164-D7946E2C5041}"/>
            </c:ext>
          </c:extLst>
        </c:ser>
        <c:dLbls>
          <c:showLegendKey val="0"/>
          <c:showVal val="0"/>
          <c:showCatName val="0"/>
          <c:showSerName val="0"/>
          <c:showPercent val="0"/>
          <c:showBubbleSize val="0"/>
        </c:dLbls>
        <c:gapWidth val="50"/>
        <c:axId val="751203896"/>
        <c:axId val="751200616"/>
      </c:barChart>
      <c:catAx>
        <c:axId val="751203896"/>
        <c:scaling>
          <c:orientation val="minMax"/>
        </c:scaling>
        <c:delete val="0"/>
        <c:axPos val="b"/>
        <c:numFmt formatCode="General" sourceLinked="1"/>
        <c:majorTickMark val="out"/>
        <c:minorTickMark val="none"/>
        <c:tickLblPos val="low"/>
        <c:crossAx val="751200616"/>
        <c:crosses val="autoZero"/>
        <c:auto val="1"/>
        <c:lblAlgn val="ctr"/>
        <c:lblOffset val="100"/>
        <c:noMultiLvlLbl val="0"/>
      </c:catAx>
      <c:valAx>
        <c:axId val="751200616"/>
        <c:scaling>
          <c:orientation val="minMax"/>
        </c:scaling>
        <c:delete val="0"/>
        <c:axPos val="l"/>
        <c:numFmt formatCode="0%" sourceLinked="0"/>
        <c:majorTickMark val="out"/>
        <c:minorTickMark val="none"/>
        <c:tickLblPos val="nextTo"/>
        <c:crossAx val="7512038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Performance!$A$78</c:f>
              <c:strCache>
                <c:ptCount val="1"/>
                <c:pt idx="0">
                  <c:v>Implicit Rate Return, Female,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Performance!$B$303:$X$303</c:f>
              <c:strCache>
                <c:ptCount val="23"/>
                <c:pt idx="0">
                  <c:v>Haiti (DB)</c:v>
                </c:pt>
                <c:pt idx="1">
                  <c:v>Mexico (DB)</c:v>
                </c:pt>
                <c:pt idx="2">
                  <c:v>El Salvador (DB)</c:v>
                </c:pt>
                <c:pt idx="3">
                  <c:v>Paraguay (DB)</c:v>
                </c:pt>
                <c:pt idx="4">
                  <c:v>Honduras (DB)</c:v>
                </c:pt>
                <c:pt idx="5">
                  <c:v>Colombia (DB)</c:v>
                </c:pt>
                <c:pt idx="6">
                  <c:v>Costa Rica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(DB)</c:v>
                </c:pt>
                <c:pt idx="17">
                  <c:v>Uruguay (Mix)</c:v>
                </c:pt>
                <c:pt idx="18">
                  <c:v>Argentina (DB)</c:v>
                </c:pt>
                <c:pt idx="19">
                  <c:v>Brazil (age)</c:v>
                </c:pt>
                <c:pt idx="20">
                  <c:v>Jamaica (DB)</c:v>
                </c:pt>
                <c:pt idx="21">
                  <c:v>Brazil (time)</c:v>
                </c:pt>
                <c:pt idx="22">
                  <c:v>Peru (DB)</c:v>
                </c:pt>
              </c:strCache>
            </c:strRef>
          </c:cat>
          <c:val>
            <c:numRef>
              <c:f>Performance!$B$304:$X$304</c:f>
              <c:numCache>
                <c:formatCode>0.0%</c:formatCode>
                <c:ptCount val="23"/>
                <c:pt idx="0">
                  <c:v>9.3919887776898595E-2</c:v>
                </c:pt>
                <c:pt idx="1">
                  <c:v>8.5600908734805095E-2</c:v>
                </c:pt>
                <c:pt idx="2">
                  <c:v>8.5335941589060535E-2</c:v>
                </c:pt>
                <c:pt idx="3">
                  <c:v>8.0573026715657567E-2</c:v>
                </c:pt>
                <c:pt idx="4">
                  <c:v>7.0272955986178595E-2</c:v>
                </c:pt>
                <c:pt idx="5">
                  <c:v>6.7564681071648536E-2</c:v>
                </c:pt>
                <c:pt idx="6">
                  <c:v>6.6207654345278463E-2</c:v>
                </c:pt>
                <c:pt idx="7">
                  <c:v>4.6710002337847667E-2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3.2373355550867879E-2</c:v>
                </c:pt>
                <c:pt idx="19">
                  <c:v>1.6323747819399478E-2</c:v>
                </c:pt>
                <c:pt idx="20">
                  <c:v>1.7130052693111051E-2</c:v>
                </c:pt>
                <c:pt idx="21">
                  <c:v>-4.9733550233764436E-3</c:v>
                </c:pt>
                <c:pt idx="22">
                  <c:v>-4.8951052702782445E-2</c:v>
                </c:pt>
              </c:numCache>
            </c:numRef>
          </c:val>
          <c:extLst>
            <c:ext xmlns:c16="http://schemas.microsoft.com/office/drawing/2014/chart" uri="{C3380CC4-5D6E-409C-BE32-E72D297353CC}">
              <c16:uniqueId val="{00000000-D5AF-470E-B122-A2EFF5DD48C2}"/>
            </c:ext>
          </c:extLst>
        </c:ser>
        <c:dLbls>
          <c:showLegendKey val="0"/>
          <c:showVal val="0"/>
          <c:showCatName val="0"/>
          <c:showSerName val="0"/>
          <c:showPercent val="0"/>
          <c:showBubbleSize val="0"/>
        </c:dLbls>
        <c:gapWidth val="50"/>
        <c:axId val="738878104"/>
        <c:axId val="738879416"/>
      </c:barChart>
      <c:catAx>
        <c:axId val="738878104"/>
        <c:scaling>
          <c:orientation val="minMax"/>
        </c:scaling>
        <c:delete val="0"/>
        <c:axPos val="b"/>
        <c:numFmt formatCode="General" sourceLinked="1"/>
        <c:majorTickMark val="out"/>
        <c:minorTickMark val="none"/>
        <c:tickLblPos val="low"/>
        <c:crossAx val="738879416"/>
        <c:crosses val="autoZero"/>
        <c:auto val="1"/>
        <c:lblAlgn val="ctr"/>
        <c:lblOffset val="100"/>
        <c:noMultiLvlLbl val="0"/>
      </c:catAx>
      <c:valAx>
        <c:axId val="738879416"/>
        <c:scaling>
          <c:orientation val="minMax"/>
        </c:scaling>
        <c:delete val="0"/>
        <c:axPos val="l"/>
        <c:numFmt formatCode="0%" sourceLinked="0"/>
        <c:majorTickMark val="out"/>
        <c:minorTickMark val="none"/>
        <c:tickLblPos val="nextTo"/>
        <c:crossAx val="7388781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Performance!$A$81</c:f>
              <c:strCache>
                <c:ptCount val="1"/>
                <c:pt idx="0">
                  <c:v>Implicit Rate Return, Female,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Performance!$B$309:$W$309</c:f>
              <c:strCache>
                <c:ptCount val="22"/>
                <c:pt idx="0">
                  <c:v>Haiti (DB)</c:v>
                </c:pt>
                <c:pt idx="1">
                  <c:v>Honduras (DB)</c:v>
                </c:pt>
                <c:pt idx="2">
                  <c:v>El Salvador (DB)</c:v>
                </c:pt>
                <c:pt idx="3">
                  <c:v>Paraguay (DB)</c:v>
                </c:pt>
                <c:pt idx="4">
                  <c:v>Mexico (DB)</c:v>
                </c:pt>
                <c:pt idx="5">
                  <c:v>Panama (DB)</c:v>
                </c:pt>
                <c:pt idx="6">
                  <c:v>Costa Rica (DB)</c:v>
                </c:pt>
                <c:pt idx="7">
                  <c:v>Colombia (DB)</c:v>
                </c:pt>
                <c:pt idx="8">
                  <c:v>Brazil (age)</c:v>
                </c:pt>
                <c:pt idx="9">
                  <c:v>Jamaica (DB)</c:v>
                </c:pt>
                <c:pt idx="10">
                  <c:v>Uruguay (DB)</c:v>
                </c:pt>
                <c:pt idx="11">
                  <c:v>Argentina (DB)</c:v>
                </c:pt>
                <c:pt idx="12">
                  <c:v>Chile (DC)</c:v>
                </c:pt>
                <c:pt idx="13">
                  <c:v>Colombia (DC)</c:v>
                </c:pt>
                <c:pt idx="14">
                  <c:v>Costa Rica (Mix)</c:v>
                </c:pt>
                <c:pt idx="15">
                  <c:v>Dominican Republic (DC)</c:v>
                </c:pt>
                <c:pt idx="16">
                  <c:v>El Salvador (DC)</c:v>
                </c:pt>
                <c:pt idx="17">
                  <c:v>Mexico (DC)</c:v>
                </c:pt>
                <c:pt idx="18">
                  <c:v>Panama (Mix)</c:v>
                </c:pt>
                <c:pt idx="19">
                  <c:v>Peru (DC)</c:v>
                </c:pt>
                <c:pt idx="20">
                  <c:v>Uruguay (Mix)</c:v>
                </c:pt>
                <c:pt idx="21">
                  <c:v>Peru (DB)</c:v>
                </c:pt>
              </c:strCache>
            </c:strRef>
          </c:cat>
          <c:val>
            <c:numRef>
              <c:f>Performance!$B$310:$W$310</c:f>
              <c:numCache>
                <c:formatCode>0.0%</c:formatCode>
                <c:ptCount val="22"/>
                <c:pt idx="0">
                  <c:v>0.10400126593027716</c:v>
                </c:pt>
                <c:pt idx="1">
                  <c:v>9.4980621073407268E-2</c:v>
                </c:pt>
                <c:pt idx="2">
                  <c:v>8.8972645478107848E-2</c:v>
                </c:pt>
                <c:pt idx="3">
                  <c:v>8.9389834870617538E-2</c:v>
                </c:pt>
                <c:pt idx="4">
                  <c:v>8.5371438143094586E-2</c:v>
                </c:pt>
                <c:pt idx="5">
                  <c:v>8.0613996482307257E-2</c:v>
                </c:pt>
                <c:pt idx="6">
                  <c:v>7.4190130761722359E-2</c:v>
                </c:pt>
                <c:pt idx="7">
                  <c:v>7.1238079820358402E-2</c:v>
                </c:pt>
                <c:pt idx="8">
                  <c:v>4.8491811097486667E-2</c:v>
                </c:pt>
                <c:pt idx="9">
                  <c:v>4.5940932486755487E-2</c:v>
                </c:pt>
                <c:pt idx="10">
                  <c:v>4.1499920145461396E-2</c:v>
                </c:pt>
                <c:pt idx="11">
                  <c:v>3.6202054576165626E-2</c:v>
                </c:pt>
                <c:pt idx="12">
                  <c:v>3.6315753727810672E-2</c:v>
                </c:pt>
                <c:pt idx="13">
                  <c:v>3.5000000000000003E-2</c:v>
                </c:pt>
                <c:pt idx="14">
                  <c:v>3.5000000000000003E-2</c:v>
                </c:pt>
                <c:pt idx="15">
                  <c:v>3.5000000000000003E-2</c:v>
                </c:pt>
                <c:pt idx="16">
                  <c:v>3.5000000000000003E-2</c:v>
                </c:pt>
                <c:pt idx="17">
                  <c:v>3.5000000000000003E-2</c:v>
                </c:pt>
                <c:pt idx="18">
                  <c:v>3.5000000000000003E-2</c:v>
                </c:pt>
                <c:pt idx="19">
                  <c:v>3.5000000000000003E-2</c:v>
                </c:pt>
                <c:pt idx="20">
                  <c:v>3.5000000000000003E-2</c:v>
                </c:pt>
                <c:pt idx="21">
                  <c:v>-2.2335053199804065E-3</c:v>
                </c:pt>
              </c:numCache>
            </c:numRef>
          </c:val>
          <c:extLst>
            <c:ext xmlns:c16="http://schemas.microsoft.com/office/drawing/2014/chart" uri="{C3380CC4-5D6E-409C-BE32-E72D297353CC}">
              <c16:uniqueId val="{00000000-5524-4D60-A9AE-8CDE3E29985E}"/>
            </c:ext>
          </c:extLst>
        </c:ser>
        <c:dLbls>
          <c:showLegendKey val="0"/>
          <c:showVal val="0"/>
          <c:showCatName val="0"/>
          <c:showSerName val="0"/>
          <c:showPercent val="0"/>
          <c:showBubbleSize val="0"/>
        </c:dLbls>
        <c:gapWidth val="50"/>
        <c:axId val="760319248"/>
        <c:axId val="760311704"/>
      </c:barChart>
      <c:catAx>
        <c:axId val="760319248"/>
        <c:scaling>
          <c:orientation val="minMax"/>
        </c:scaling>
        <c:delete val="0"/>
        <c:axPos val="b"/>
        <c:numFmt formatCode="General" sourceLinked="1"/>
        <c:majorTickMark val="out"/>
        <c:minorTickMark val="none"/>
        <c:tickLblPos val="low"/>
        <c:crossAx val="760311704"/>
        <c:crosses val="autoZero"/>
        <c:auto val="1"/>
        <c:lblAlgn val="ctr"/>
        <c:lblOffset val="100"/>
        <c:noMultiLvlLbl val="0"/>
      </c:catAx>
      <c:valAx>
        <c:axId val="760311704"/>
        <c:scaling>
          <c:orientation val="minMax"/>
        </c:scaling>
        <c:delete val="0"/>
        <c:axPos val="l"/>
        <c:numFmt formatCode="0%" sourceLinked="0"/>
        <c:majorTickMark val="out"/>
        <c:minorTickMark val="none"/>
        <c:tickLblPos val="nextTo"/>
        <c:crossAx val="7603192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Environment!$A$150</c:f>
              <c:strCache>
                <c:ptCount val="1"/>
                <c:pt idx="0">
                  <c:v>Severance payment</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Environment!$B$149:$I$149</c:f>
              <c:strCache>
                <c:ptCount val="8"/>
                <c:pt idx="0">
                  <c:v>Chile</c:v>
                </c:pt>
                <c:pt idx="1">
                  <c:v>Brazil</c:v>
                </c:pt>
                <c:pt idx="2">
                  <c:v>Argentina</c:v>
                </c:pt>
                <c:pt idx="3">
                  <c:v>Honduras</c:v>
                </c:pt>
                <c:pt idx="4">
                  <c:v>El Salvador</c:v>
                </c:pt>
                <c:pt idx="5">
                  <c:v>Panama</c:v>
                </c:pt>
                <c:pt idx="6">
                  <c:v>Peru</c:v>
                </c:pt>
                <c:pt idx="7">
                  <c:v>Mexico</c:v>
                </c:pt>
              </c:strCache>
            </c:strRef>
          </c:cat>
          <c:val>
            <c:numRef>
              <c:f>Environment!$B$150:$I$150</c:f>
              <c:numCache>
                <c:formatCode>0.0</c:formatCode>
                <c:ptCount val="8"/>
                <c:pt idx="0">
                  <c:v>2</c:v>
                </c:pt>
                <c:pt idx="1">
                  <c:v>0.76</c:v>
                </c:pt>
                <c:pt idx="2">
                  <c:v>0</c:v>
                </c:pt>
                <c:pt idx="3">
                  <c:v>0</c:v>
                </c:pt>
                <c:pt idx="4">
                  <c:v>0</c:v>
                </c:pt>
                <c:pt idx="5">
                  <c:v>0</c:v>
                </c:pt>
                <c:pt idx="6">
                  <c:v>0</c:v>
                </c:pt>
                <c:pt idx="7">
                  <c:v>0</c:v>
                </c:pt>
              </c:numCache>
            </c:numRef>
          </c:val>
          <c:extLst>
            <c:ext xmlns:c16="http://schemas.microsoft.com/office/drawing/2014/chart" uri="{C3380CC4-5D6E-409C-BE32-E72D297353CC}">
              <c16:uniqueId val="{00000000-A390-4DA6-8589-83C1224800FF}"/>
            </c:ext>
          </c:extLst>
        </c:ser>
        <c:dLbls>
          <c:showLegendKey val="0"/>
          <c:showVal val="0"/>
          <c:showCatName val="0"/>
          <c:showSerName val="0"/>
          <c:showPercent val="0"/>
          <c:showBubbleSize val="0"/>
        </c:dLbls>
        <c:gapWidth val="150"/>
        <c:axId val="932119224"/>
        <c:axId val="932120208"/>
      </c:barChart>
      <c:catAx>
        <c:axId val="932119224"/>
        <c:scaling>
          <c:orientation val="minMax"/>
        </c:scaling>
        <c:delete val="0"/>
        <c:axPos val="b"/>
        <c:numFmt formatCode="General" sourceLinked="1"/>
        <c:majorTickMark val="out"/>
        <c:minorTickMark val="none"/>
        <c:tickLblPos val="low"/>
        <c:txPr>
          <a:bodyPr rot="-5400000" vert="horz"/>
          <a:lstStyle/>
          <a:p>
            <a:pPr>
              <a:defRPr/>
            </a:pPr>
            <a:endParaRPr lang="en-US"/>
          </a:p>
        </c:txPr>
        <c:crossAx val="932120208"/>
        <c:crosses val="autoZero"/>
        <c:auto val="1"/>
        <c:lblAlgn val="ctr"/>
        <c:lblOffset val="100"/>
        <c:noMultiLvlLbl val="0"/>
      </c:catAx>
      <c:valAx>
        <c:axId val="932120208"/>
        <c:scaling>
          <c:orientation val="minMax"/>
        </c:scaling>
        <c:delete val="0"/>
        <c:axPos val="l"/>
        <c:numFmt formatCode="0.0" sourceLinked="1"/>
        <c:majorTickMark val="out"/>
        <c:minorTickMark val="none"/>
        <c:tickLblPos val="nextTo"/>
        <c:crossAx val="9321192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Performance!$A$82</c:f>
              <c:strCache>
                <c:ptCount val="1"/>
                <c:pt idx="0">
                  <c:v>Implicit Rate Return, Female,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Performance!$B$311:$W$311</c:f>
              <c:strCache>
                <c:ptCount val="22"/>
                <c:pt idx="0">
                  <c:v>Haiti (DB)</c:v>
                </c:pt>
                <c:pt idx="1">
                  <c:v>El Salvador (DB)</c:v>
                </c:pt>
                <c:pt idx="2">
                  <c:v>Paraguay (DB)</c:v>
                </c:pt>
                <c:pt idx="3">
                  <c:v>Mexico (DB)</c:v>
                </c:pt>
                <c:pt idx="4">
                  <c:v>Honduras (DB)</c:v>
                </c:pt>
                <c:pt idx="5">
                  <c:v>Costa Rica (DB)</c:v>
                </c:pt>
                <c:pt idx="6">
                  <c:v>Colombia (DB)</c:v>
                </c:pt>
                <c:pt idx="7">
                  <c:v>Panama (DB)</c:v>
                </c:pt>
                <c:pt idx="8">
                  <c:v>Brazil (age)</c:v>
                </c:pt>
                <c:pt idx="9">
                  <c:v>Jamaica (DB)</c:v>
                </c:pt>
                <c:pt idx="10">
                  <c:v>Chile (DC)</c:v>
                </c:pt>
                <c:pt idx="11">
                  <c:v>Colombia (DC)</c:v>
                </c:pt>
                <c:pt idx="12">
                  <c:v>Costa Rica (Mix)</c:v>
                </c:pt>
                <c:pt idx="13">
                  <c:v>Dominican Republic (DC)</c:v>
                </c:pt>
                <c:pt idx="14">
                  <c:v>El Salvador (DC)</c:v>
                </c:pt>
                <c:pt idx="15">
                  <c:v>Mexico (DC)</c:v>
                </c:pt>
                <c:pt idx="16">
                  <c:v>Panama (Mix)</c:v>
                </c:pt>
                <c:pt idx="17">
                  <c:v>Peru (DC)</c:v>
                </c:pt>
                <c:pt idx="18">
                  <c:v>Uruguay (Mix)</c:v>
                </c:pt>
                <c:pt idx="19">
                  <c:v>Argentina (DB)</c:v>
                </c:pt>
                <c:pt idx="20">
                  <c:v>Uruguay (DB)</c:v>
                </c:pt>
                <c:pt idx="21">
                  <c:v>Peru (DB)</c:v>
                </c:pt>
              </c:strCache>
            </c:strRef>
          </c:cat>
          <c:val>
            <c:numRef>
              <c:f>Performance!$B$312:$W$312</c:f>
              <c:numCache>
                <c:formatCode>0.0%</c:formatCode>
                <c:ptCount val="22"/>
                <c:pt idx="0">
                  <c:v>0.10400126593027713</c:v>
                </c:pt>
                <c:pt idx="1">
                  <c:v>8.8972645478107973E-2</c:v>
                </c:pt>
                <c:pt idx="2">
                  <c:v>8.9389834870617496E-2</c:v>
                </c:pt>
                <c:pt idx="3">
                  <c:v>8.5371438143094627E-2</c:v>
                </c:pt>
                <c:pt idx="4">
                  <c:v>8.3730478286101057E-2</c:v>
                </c:pt>
                <c:pt idx="5">
                  <c:v>7.3270852115602275E-2</c:v>
                </c:pt>
                <c:pt idx="6">
                  <c:v>7.0543947824933145E-2</c:v>
                </c:pt>
                <c:pt idx="7">
                  <c:v>6.7752820788391274E-2</c:v>
                </c:pt>
                <c:pt idx="8">
                  <c:v>3.8261085791040685E-2</c:v>
                </c:pt>
                <c:pt idx="9">
                  <c:v>3.5061012847041426E-2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3.4408714246909791E-2</c:v>
                </c:pt>
                <c:pt idx="20">
                  <c:v>2.8845427152121517E-2</c:v>
                </c:pt>
                <c:pt idx="21">
                  <c:v>-1.8486699260307417E-2</c:v>
                </c:pt>
              </c:numCache>
            </c:numRef>
          </c:val>
          <c:extLst>
            <c:ext xmlns:c16="http://schemas.microsoft.com/office/drawing/2014/chart" uri="{C3380CC4-5D6E-409C-BE32-E72D297353CC}">
              <c16:uniqueId val="{00000000-D52F-47D8-8009-454C08FBF55A}"/>
            </c:ext>
          </c:extLst>
        </c:ser>
        <c:dLbls>
          <c:showLegendKey val="0"/>
          <c:showVal val="0"/>
          <c:showCatName val="0"/>
          <c:showSerName val="0"/>
          <c:showPercent val="0"/>
          <c:showBubbleSize val="0"/>
        </c:dLbls>
        <c:gapWidth val="50"/>
        <c:axId val="660997880"/>
        <c:axId val="660996240"/>
      </c:barChart>
      <c:catAx>
        <c:axId val="660997880"/>
        <c:scaling>
          <c:orientation val="minMax"/>
        </c:scaling>
        <c:delete val="0"/>
        <c:axPos val="b"/>
        <c:numFmt formatCode="General" sourceLinked="1"/>
        <c:majorTickMark val="out"/>
        <c:minorTickMark val="none"/>
        <c:tickLblPos val="low"/>
        <c:crossAx val="660996240"/>
        <c:crosses val="autoZero"/>
        <c:auto val="1"/>
        <c:lblAlgn val="ctr"/>
        <c:lblOffset val="100"/>
        <c:noMultiLvlLbl val="0"/>
      </c:catAx>
      <c:valAx>
        <c:axId val="660996240"/>
        <c:scaling>
          <c:orientation val="minMax"/>
        </c:scaling>
        <c:delete val="0"/>
        <c:axPos val="l"/>
        <c:numFmt formatCode="0%" sourceLinked="0"/>
        <c:majorTickMark val="out"/>
        <c:minorTickMark val="none"/>
        <c:tickLblPos val="nextTo"/>
        <c:crossAx val="6609978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Performance!$A$83</c:f>
              <c:strCache>
                <c:ptCount val="1"/>
                <c:pt idx="0">
                  <c:v>Implicit Rate Return, Female,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Performance!$B$313:$W$313</c:f>
              <c:strCache>
                <c:ptCount val="22"/>
                <c:pt idx="0">
                  <c:v>Haiti (DB)</c:v>
                </c:pt>
                <c:pt idx="1">
                  <c:v>El Salvador (DB)</c:v>
                </c:pt>
                <c:pt idx="2">
                  <c:v>Paraguay (DB)</c:v>
                </c:pt>
                <c:pt idx="3">
                  <c:v>Mexico (DB)</c:v>
                </c:pt>
                <c:pt idx="4">
                  <c:v>Honduras (DB)</c:v>
                </c:pt>
                <c:pt idx="5">
                  <c:v>Costa Rica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Argentina (DB)</c:v>
                </c:pt>
                <c:pt idx="18">
                  <c:v>Brazil (age)</c:v>
                </c:pt>
                <c:pt idx="19">
                  <c:v>Jamaica (DB)</c:v>
                </c:pt>
                <c:pt idx="20">
                  <c:v>Uruguay (DB)</c:v>
                </c:pt>
                <c:pt idx="21">
                  <c:v>Peru (DB)</c:v>
                </c:pt>
              </c:strCache>
            </c:strRef>
          </c:cat>
          <c:val>
            <c:numRef>
              <c:f>Performance!$B$314:$W$314</c:f>
              <c:numCache>
                <c:formatCode>0.0%</c:formatCode>
                <c:ptCount val="22"/>
                <c:pt idx="0">
                  <c:v>0.10400126593027716</c:v>
                </c:pt>
                <c:pt idx="1">
                  <c:v>8.897264547810789E-2</c:v>
                </c:pt>
                <c:pt idx="2">
                  <c:v>8.9389834870617496E-2</c:v>
                </c:pt>
                <c:pt idx="3">
                  <c:v>8.5371438143094627E-2</c:v>
                </c:pt>
                <c:pt idx="4">
                  <c:v>7.4782670480361191E-2</c:v>
                </c:pt>
                <c:pt idx="5">
                  <c:v>7.2324236230406486E-2</c:v>
                </c:pt>
                <c:pt idx="6">
                  <c:v>6.9837524517615934E-2</c:v>
                </c:pt>
                <c:pt idx="7">
                  <c:v>5.7423207519296672E-2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3.3291224767150698E-2</c:v>
                </c:pt>
                <c:pt idx="18">
                  <c:v>2.7605019590024277E-2</c:v>
                </c:pt>
                <c:pt idx="19">
                  <c:v>2.6393318149597573E-2</c:v>
                </c:pt>
                <c:pt idx="20">
                  <c:v>1.764238541632011E-2</c:v>
                </c:pt>
                <c:pt idx="21">
                  <c:v>-3.2752457250111382E-2</c:v>
                </c:pt>
              </c:numCache>
            </c:numRef>
          </c:val>
          <c:extLst>
            <c:ext xmlns:c16="http://schemas.microsoft.com/office/drawing/2014/chart" uri="{C3380CC4-5D6E-409C-BE32-E72D297353CC}">
              <c16:uniqueId val="{00000000-E8A1-485C-9BB4-4375367993E6}"/>
            </c:ext>
          </c:extLst>
        </c:ser>
        <c:dLbls>
          <c:showLegendKey val="0"/>
          <c:showVal val="0"/>
          <c:showCatName val="0"/>
          <c:showSerName val="0"/>
          <c:showPercent val="0"/>
          <c:showBubbleSize val="0"/>
        </c:dLbls>
        <c:gapWidth val="50"/>
        <c:axId val="774600424"/>
        <c:axId val="774599440"/>
      </c:barChart>
      <c:catAx>
        <c:axId val="774600424"/>
        <c:scaling>
          <c:orientation val="minMax"/>
        </c:scaling>
        <c:delete val="0"/>
        <c:axPos val="b"/>
        <c:numFmt formatCode="General" sourceLinked="1"/>
        <c:majorTickMark val="out"/>
        <c:minorTickMark val="none"/>
        <c:tickLblPos val="low"/>
        <c:crossAx val="774599440"/>
        <c:crosses val="autoZero"/>
        <c:auto val="1"/>
        <c:lblAlgn val="ctr"/>
        <c:lblOffset val="100"/>
        <c:noMultiLvlLbl val="0"/>
      </c:catAx>
      <c:valAx>
        <c:axId val="774599440"/>
        <c:scaling>
          <c:orientation val="minMax"/>
        </c:scaling>
        <c:delete val="0"/>
        <c:axPos val="l"/>
        <c:numFmt formatCode="0%" sourceLinked="0"/>
        <c:majorTickMark val="out"/>
        <c:minorTickMark val="none"/>
        <c:tickLblPos val="nextTo"/>
        <c:crossAx val="7746004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Performance!$A$87:$B$87</c:f>
              <c:strCache>
                <c:ptCount val="2"/>
                <c:pt idx="0">
                  <c:v>Implicit Rate Return, Female,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Performance!$B$321:$R$321</c:f>
              <c:strCache>
                <c:ptCount val="17"/>
                <c:pt idx="0">
                  <c:v>Honduras (DB)</c:v>
                </c:pt>
                <c:pt idx="1">
                  <c:v>Mexico (DB)</c:v>
                </c:pt>
                <c:pt idx="2">
                  <c:v>Panama (DB)</c:v>
                </c:pt>
                <c:pt idx="3">
                  <c:v>Paraguay (DB)</c:v>
                </c:pt>
                <c:pt idx="4">
                  <c:v>Costa Rica (DB)</c:v>
                </c:pt>
                <c:pt idx="5">
                  <c:v>Brazil (age)</c:v>
                </c:pt>
                <c:pt idx="6">
                  <c:v>Jamaica (DB)</c:v>
                </c:pt>
                <c:pt idx="7">
                  <c:v>Chile (DC)</c:v>
                </c:pt>
                <c:pt idx="8">
                  <c:v>Mexico (DC)</c:v>
                </c:pt>
                <c:pt idx="9">
                  <c:v>Peru (DC)</c:v>
                </c:pt>
                <c:pt idx="10">
                  <c:v>Colombia (DC)</c:v>
                </c:pt>
                <c:pt idx="11">
                  <c:v>Costa Rica (Mix)</c:v>
                </c:pt>
                <c:pt idx="12">
                  <c:v>Dominican Republic (DC)</c:v>
                </c:pt>
                <c:pt idx="13">
                  <c:v>El Salvador (DC)</c:v>
                </c:pt>
                <c:pt idx="14">
                  <c:v>Panama (Mix)</c:v>
                </c:pt>
                <c:pt idx="15">
                  <c:v>Uruguay (Mix)</c:v>
                </c:pt>
                <c:pt idx="16">
                  <c:v>Peru (DB)</c:v>
                </c:pt>
              </c:strCache>
            </c:strRef>
          </c:cat>
          <c:val>
            <c:numRef>
              <c:f>Performance!$B$322:$R$322</c:f>
              <c:numCache>
                <c:formatCode>0.0%</c:formatCode>
                <c:ptCount val="17"/>
                <c:pt idx="0">
                  <c:v>9.0043646116660991E-2</c:v>
                </c:pt>
                <c:pt idx="1">
                  <c:v>8.3617048535591626E-2</c:v>
                </c:pt>
                <c:pt idx="2">
                  <c:v>8.0613996482306993E-2</c:v>
                </c:pt>
                <c:pt idx="3">
                  <c:v>8.05730287469833E-2</c:v>
                </c:pt>
                <c:pt idx="4">
                  <c:v>7.7723640677315103E-2</c:v>
                </c:pt>
                <c:pt idx="5">
                  <c:v>5.1269379560884655E-2</c:v>
                </c:pt>
                <c:pt idx="6">
                  <c:v>4.6141845251641E-2</c:v>
                </c:pt>
                <c:pt idx="7">
                  <c:v>3.6315753727810672E-2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-2.2335053199740752E-3</c:v>
                </c:pt>
              </c:numCache>
            </c:numRef>
          </c:val>
          <c:extLst>
            <c:ext xmlns:c16="http://schemas.microsoft.com/office/drawing/2014/chart" uri="{C3380CC4-5D6E-409C-BE32-E72D297353CC}">
              <c16:uniqueId val="{00000000-352C-4056-83F6-94BB4D602EA1}"/>
            </c:ext>
          </c:extLst>
        </c:ser>
        <c:dLbls>
          <c:showLegendKey val="0"/>
          <c:showVal val="0"/>
          <c:showCatName val="0"/>
          <c:showSerName val="0"/>
          <c:showPercent val="0"/>
          <c:showBubbleSize val="0"/>
        </c:dLbls>
        <c:gapWidth val="50"/>
        <c:axId val="774582712"/>
        <c:axId val="774576480"/>
      </c:barChart>
      <c:catAx>
        <c:axId val="774582712"/>
        <c:scaling>
          <c:orientation val="minMax"/>
        </c:scaling>
        <c:delete val="0"/>
        <c:axPos val="b"/>
        <c:numFmt formatCode="General" sourceLinked="1"/>
        <c:majorTickMark val="out"/>
        <c:minorTickMark val="none"/>
        <c:tickLblPos val="low"/>
        <c:crossAx val="774576480"/>
        <c:crosses val="autoZero"/>
        <c:auto val="1"/>
        <c:lblAlgn val="ctr"/>
        <c:lblOffset val="100"/>
        <c:noMultiLvlLbl val="0"/>
      </c:catAx>
      <c:valAx>
        <c:axId val="774576480"/>
        <c:scaling>
          <c:orientation val="minMax"/>
        </c:scaling>
        <c:delete val="0"/>
        <c:axPos val="l"/>
        <c:numFmt formatCode="0%" sourceLinked="0"/>
        <c:majorTickMark val="out"/>
        <c:minorTickMark val="none"/>
        <c:tickLblPos val="nextTo"/>
        <c:crossAx val="7745827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Performance!$A$88:$B$88</c:f>
              <c:strCache>
                <c:ptCount val="2"/>
                <c:pt idx="0">
                  <c:v>Implicit Rate Return, Female,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Performance!$B$323:$R$323</c:f>
              <c:strCache>
                <c:ptCount val="17"/>
                <c:pt idx="0">
                  <c:v>Honduras (DB)</c:v>
                </c:pt>
                <c:pt idx="1">
                  <c:v>Mexico (DB)</c:v>
                </c:pt>
                <c:pt idx="2">
                  <c:v>Paraguay (DB)</c:v>
                </c:pt>
                <c:pt idx="3">
                  <c:v>Costa Rica (DB)</c:v>
                </c:pt>
                <c:pt idx="4">
                  <c:v>Panama (DB)</c:v>
                </c:pt>
                <c:pt idx="5">
                  <c:v>Brazil (age)</c:v>
                </c:pt>
                <c:pt idx="6">
                  <c:v>Jamaica (DB)</c:v>
                </c:pt>
                <c:pt idx="7">
                  <c:v>Chile (DC)</c:v>
                </c:pt>
                <c:pt idx="8">
                  <c:v>Mexico (DC)</c:v>
                </c:pt>
                <c:pt idx="9">
                  <c:v>Peru (DC)</c:v>
                </c:pt>
                <c:pt idx="10">
                  <c:v>Colombia (DC)</c:v>
                </c:pt>
                <c:pt idx="11">
                  <c:v>Costa Rica (Mix)</c:v>
                </c:pt>
                <c:pt idx="12">
                  <c:v>Dominican Republic (DC)</c:v>
                </c:pt>
                <c:pt idx="13">
                  <c:v>El Salvador (DC)</c:v>
                </c:pt>
                <c:pt idx="14">
                  <c:v>Panama (Mix)</c:v>
                </c:pt>
                <c:pt idx="15">
                  <c:v>Uruguay (Mix)</c:v>
                </c:pt>
                <c:pt idx="16">
                  <c:v>Peru (DB)</c:v>
                </c:pt>
              </c:strCache>
            </c:strRef>
          </c:cat>
          <c:val>
            <c:numRef>
              <c:f>Performance!$B$324:$R$324</c:f>
              <c:numCache>
                <c:formatCode>0.0%</c:formatCode>
                <c:ptCount val="17"/>
                <c:pt idx="0">
                  <c:v>8.1241088763269242E-2</c:v>
                </c:pt>
                <c:pt idx="1">
                  <c:v>8.361704853559164E-2</c:v>
                </c:pt>
                <c:pt idx="2">
                  <c:v>8.0573028340276034E-2</c:v>
                </c:pt>
                <c:pt idx="3">
                  <c:v>7.6623987887621384E-2</c:v>
                </c:pt>
                <c:pt idx="4">
                  <c:v>7.0679049659266815E-2</c:v>
                </c:pt>
                <c:pt idx="5">
                  <c:v>4.1244513141530464E-2</c:v>
                </c:pt>
                <c:pt idx="6">
                  <c:v>3.778641325018256E-2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-1.4653866000182151E-2</c:v>
                </c:pt>
              </c:numCache>
            </c:numRef>
          </c:val>
          <c:extLst>
            <c:ext xmlns:c16="http://schemas.microsoft.com/office/drawing/2014/chart" uri="{C3380CC4-5D6E-409C-BE32-E72D297353CC}">
              <c16:uniqueId val="{00000000-A1F8-4290-86F9-B4849BD3B95C}"/>
            </c:ext>
          </c:extLst>
        </c:ser>
        <c:dLbls>
          <c:showLegendKey val="0"/>
          <c:showVal val="0"/>
          <c:showCatName val="0"/>
          <c:showSerName val="0"/>
          <c:showPercent val="0"/>
          <c:showBubbleSize val="0"/>
        </c:dLbls>
        <c:gapWidth val="50"/>
        <c:axId val="760696472"/>
        <c:axId val="760698112"/>
      </c:barChart>
      <c:catAx>
        <c:axId val="760696472"/>
        <c:scaling>
          <c:orientation val="minMax"/>
        </c:scaling>
        <c:delete val="0"/>
        <c:axPos val="b"/>
        <c:numFmt formatCode="General" sourceLinked="1"/>
        <c:majorTickMark val="out"/>
        <c:minorTickMark val="none"/>
        <c:tickLblPos val="low"/>
        <c:crossAx val="760698112"/>
        <c:crosses val="autoZero"/>
        <c:auto val="1"/>
        <c:lblAlgn val="ctr"/>
        <c:lblOffset val="100"/>
        <c:noMultiLvlLbl val="0"/>
      </c:catAx>
      <c:valAx>
        <c:axId val="760698112"/>
        <c:scaling>
          <c:orientation val="minMax"/>
        </c:scaling>
        <c:delete val="0"/>
        <c:axPos val="l"/>
        <c:numFmt formatCode="0%" sourceLinked="0"/>
        <c:majorTickMark val="out"/>
        <c:minorTickMark val="none"/>
        <c:tickLblPos val="nextTo"/>
        <c:crossAx val="7606964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Performance!$A$91</c:f>
              <c:strCache>
                <c:ptCount val="1"/>
                <c:pt idx="0">
                  <c:v>Implicit Subsidy/Tax, % of total replacement rate, Male, IG1-D1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Performance!$B$326:$X$326</c:f>
              <c:strCache>
                <c:ptCount val="23"/>
                <c:pt idx="0">
                  <c:v>Mexico (DB)</c:v>
                </c:pt>
                <c:pt idx="1">
                  <c:v>Paraguay (DB)</c:v>
                </c:pt>
                <c:pt idx="2">
                  <c:v>Honduras (DB)</c:v>
                </c:pt>
                <c:pt idx="3">
                  <c:v>Costa Rica (DB)</c:v>
                </c:pt>
                <c:pt idx="4">
                  <c:v>El Salvador (DB)</c:v>
                </c:pt>
                <c:pt idx="5">
                  <c:v>Panama (DB)</c:v>
                </c:pt>
                <c:pt idx="6">
                  <c:v>Colombia (DB)</c:v>
                </c:pt>
                <c:pt idx="7">
                  <c:v>Jamaica (DB)</c:v>
                </c:pt>
                <c:pt idx="8">
                  <c:v>Haiti (DB)</c:v>
                </c:pt>
                <c:pt idx="9">
                  <c:v>El Salvador (DC)</c:v>
                </c:pt>
                <c:pt idx="10">
                  <c:v>Dominican Republic (DC)</c:v>
                </c:pt>
                <c:pt idx="11">
                  <c:v>Colombia (DC)</c:v>
                </c:pt>
                <c:pt idx="12">
                  <c:v>Mexico (DC)</c:v>
                </c:pt>
                <c:pt idx="13">
                  <c:v>Brazil (time)</c:v>
                </c:pt>
                <c:pt idx="14">
                  <c:v>Chile (DC)</c:v>
                </c:pt>
                <c:pt idx="15">
                  <c:v>Costa Rica (Mix)</c:v>
                </c:pt>
                <c:pt idx="16">
                  <c:v>Panama (Mix)</c:v>
                </c:pt>
                <c:pt idx="17">
                  <c:v>Peru (DC)</c:v>
                </c:pt>
                <c:pt idx="18">
                  <c:v>Uruguay (Mix)</c:v>
                </c:pt>
                <c:pt idx="19">
                  <c:v>Uruguay (DB)</c:v>
                </c:pt>
                <c:pt idx="20">
                  <c:v>Argentina (DB)</c:v>
                </c:pt>
                <c:pt idx="21">
                  <c:v>Peru (DB)</c:v>
                </c:pt>
                <c:pt idx="22">
                  <c:v>Brazil (age)</c:v>
                </c:pt>
              </c:strCache>
            </c:strRef>
          </c:cat>
          <c:val>
            <c:numRef>
              <c:f>Performance!$B$327:$X$327</c:f>
              <c:numCache>
                <c:formatCode>0.0%</c:formatCode>
                <c:ptCount val="23"/>
                <c:pt idx="0">
                  <c:v>0.81176223724980778</c:v>
                </c:pt>
                <c:pt idx="1">
                  <c:v>0.64457307833679067</c:v>
                </c:pt>
                <c:pt idx="2">
                  <c:v>0.59302041928644533</c:v>
                </c:pt>
                <c:pt idx="3">
                  <c:v>0.48756081540085261</c:v>
                </c:pt>
                <c:pt idx="4">
                  <c:v>0.44389504168729471</c:v>
                </c:pt>
                <c:pt idx="5">
                  <c:v>0.41529416177569373</c:v>
                </c:pt>
                <c:pt idx="6">
                  <c:v>0.29833538848741148</c:v>
                </c:pt>
                <c:pt idx="7">
                  <c:v>0.24651063141560167</c:v>
                </c:pt>
                <c:pt idx="8">
                  <c:v>0.21383634006918023</c:v>
                </c:pt>
                <c:pt idx="9">
                  <c:v>0.18612690312537661</c:v>
                </c:pt>
                <c:pt idx="10">
                  <c:v>0.12289164606816955</c:v>
                </c:pt>
                <c:pt idx="11">
                  <c:v>0.10690380928569942</c:v>
                </c:pt>
                <c:pt idx="12">
                  <c:v>8.6899461048421223E-2</c:v>
                </c:pt>
                <c:pt idx="13">
                  <c:v>4.7201019806258682E-2</c:v>
                </c:pt>
                <c:pt idx="14">
                  <c:v>5.4545562648426804E-2</c:v>
                </c:pt>
                <c:pt idx="15">
                  <c:v>0</c:v>
                </c:pt>
                <c:pt idx="16">
                  <c:v>0</c:v>
                </c:pt>
                <c:pt idx="17">
                  <c:v>0</c:v>
                </c:pt>
                <c:pt idx="18">
                  <c:v>0</c:v>
                </c:pt>
                <c:pt idx="19">
                  <c:v>-1.8743753629609894E-2</c:v>
                </c:pt>
                <c:pt idx="20">
                  <c:v>-2.8127568344884168E-2</c:v>
                </c:pt>
                <c:pt idx="21">
                  <c:v>-5.5812584443214075E-2</c:v>
                </c:pt>
                <c:pt idx="22">
                  <c:v>-0.17814587690655204</c:v>
                </c:pt>
              </c:numCache>
            </c:numRef>
          </c:val>
          <c:extLst>
            <c:ext xmlns:c16="http://schemas.microsoft.com/office/drawing/2014/chart" uri="{C3380CC4-5D6E-409C-BE32-E72D297353CC}">
              <c16:uniqueId val="{00000000-902A-4450-8E6F-D5DBE481FC9D}"/>
            </c:ext>
          </c:extLst>
        </c:ser>
        <c:dLbls>
          <c:showLegendKey val="0"/>
          <c:showVal val="0"/>
          <c:showCatName val="0"/>
          <c:showSerName val="0"/>
          <c:showPercent val="0"/>
          <c:showBubbleSize val="0"/>
        </c:dLbls>
        <c:gapWidth val="50"/>
        <c:axId val="767199240"/>
        <c:axId val="767205472"/>
      </c:barChart>
      <c:catAx>
        <c:axId val="767199240"/>
        <c:scaling>
          <c:orientation val="minMax"/>
        </c:scaling>
        <c:delete val="0"/>
        <c:axPos val="b"/>
        <c:numFmt formatCode="0%" sourceLinked="0"/>
        <c:majorTickMark val="out"/>
        <c:minorTickMark val="none"/>
        <c:tickLblPos val="low"/>
        <c:crossAx val="767205472"/>
        <c:crosses val="autoZero"/>
        <c:auto val="1"/>
        <c:lblAlgn val="ctr"/>
        <c:lblOffset val="100"/>
        <c:noMultiLvlLbl val="0"/>
      </c:catAx>
      <c:valAx>
        <c:axId val="767205472"/>
        <c:scaling>
          <c:orientation val="minMax"/>
        </c:scaling>
        <c:delete val="0"/>
        <c:axPos val="l"/>
        <c:numFmt formatCode="0%" sourceLinked="0"/>
        <c:majorTickMark val="out"/>
        <c:minorTickMark val="none"/>
        <c:tickLblPos val="nextTo"/>
        <c:crossAx val="7671992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Performance!$A$92</c:f>
              <c:strCache>
                <c:ptCount val="1"/>
                <c:pt idx="0">
                  <c:v>Implicit Subsidy/Tax, % of total replacement rate, Male, IG2-D1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Performance!$B$328:$X$328</c:f>
              <c:strCache>
                <c:ptCount val="23"/>
                <c:pt idx="0">
                  <c:v>Mexico (DB)</c:v>
                </c:pt>
                <c:pt idx="1">
                  <c:v>Paraguay (DB)</c:v>
                </c:pt>
                <c:pt idx="2">
                  <c:v>Costa Rica (DB)</c:v>
                </c:pt>
                <c:pt idx="3">
                  <c:v>El Salvador (DB)</c:v>
                </c:pt>
                <c:pt idx="4">
                  <c:v>Panama (DB)</c:v>
                </c:pt>
                <c:pt idx="5">
                  <c:v>Honduras (DB)</c:v>
                </c:pt>
                <c:pt idx="6">
                  <c:v>Colombia (DB)</c:v>
                </c:pt>
                <c:pt idx="7">
                  <c:v>Haiti (DB)</c:v>
                </c:pt>
                <c:pt idx="8">
                  <c:v>Jamaica (DB)</c:v>
                </c:pt>
                <c:pt idx="9">
                  <c:v>Brazil (time)</c:v>
                </c:pt>
                <c:pt idx="10">
                  <c:v>El Salvador (DC)</c:v>
                </c:pt>
                <c:pt idx="11">
                  <c:v>Dominican Republic (DC)</c:v>
                </c:pt>
                <c:pt idx="12">
                  <c:v>Colombia (DC)</c:v>
                </c:pt>
                <c:pt idx="13">
                  <c:v>Mexico (DC)</c:v>
                </c:pt>
                <c:pt idx="14">
                  <c:v>Chile (DC)</c:v>
                </c:pt>
                <c:pt idx="15">
                  <c:v>Costa Rica (Mix)</c:v>
                </c:pt>
                <c:pt idx="16">
                  <c:v>Panama (Mix)</c:v>
                </c:pt>
                <c:pt idx="17">
                  <c:v>Peru (DC)</c:v>
                </c:pt>
                <c:pt idx="18">
                  <c:v>Uruguay (Mix)</c:v>
                </c:pt>
                <c:pt idx="19">
                  <c:v>Uruguay (DB)</c:v>
                </c:pt>
                <c:pt idx="20">
                  <c:v>Argentina (DB)</c:v>
                </c:pt>
                <c:pt idx="21">
                  <c:v>Brazil (age)</c:v>
                </c:pt>
                <c:pt idx="22">
                  <c:v>Peru (DB)</c:v>
                </c:pt>
              </c:strCache>
            </c:strRef>
          </c:cat>
          <c:val>
            <c:numRef>
              <c:f>Performance!$B$329:$X$329</c:f>
              <c:numCache>
                <c:formatCode>0.0%</c:formatCode>
                <c:ptCount val="23"/>
                <c:pt idx="0">
                  <c:v>0.81176223724980778</c:v>
                </c:pt>
                <c:pt idx="1">
                  <c:v>0.64457307833679067</c:v>
                </c:pt>
                <c:pt idx="2">
                  <c:v>0.45774123266158573</c:v>
                </c:pt>
                <c:pt idx="3">
                  <c:v>0.44389504168729471</c:v>
                </c:pt>
                <c:pt idx="4">
                  <c:v>0.41529416177569373</c:v>
                </c:pt>
                <c:pt idx="5">
                  <c:v>0.35792385837155644</c:v>
                </c:pt>
                <c:pt idx="6">
                  <c:v>0.29833538848741148</c:v>
                </c:pt>
                <c:pt idx="7">
                  <c:v>0.21383634006918023</c:v>
                </c:pt>
                <c:pt idx="8">
                  <c:v>5.8780978992860833E-2</c:v>
                </c:pt>
                <c:pt idx="9">
                  <c:v>4.7201019806258682E-2</c:v>
                </c:pt>
                <c:pt idx="10">
                  <c:v>0</c:v>
                </c:pt>
                <c:pt idx="11">
                  <c:v>0</c:v>
                </c:pt>
                <c:pt idx="12">
                  <c:v>0</c:v>
                </c:pt>
                <c:pt idx="13">
                  <c:v>0</c:v>
                </c:pt>
                <c:pt idx="14">
                  <c:v>0</c:v>
                </c:pt>
                <c:pt idx="15">
                  <c:v>0</c:v>
                </c:pt>
                <c:pt idx="16">
                  <c:v>0</c:v>
                </c:pt>
                <c:pt idx="17">
                  <c:v>0</c:v>
                </c:pt>
                <c:pt idx="18">
                  <c:v>0</c:v>
                </c:pt>
                <c:pt idx="19">
                  <c:v>-8.8179274494041726E-2</c:v>
                </c:pt>
                <c:pt idx="20">
                  <c:v>-0.12349678448686596</c:v>
                </c:pt>
                <c:pt idx="21">
                  <c:v>-0.17814587690655204</c:v>
                </c:pt>
                <c:pt idx="22">
                  <c:v>-0.27015258444321411</c:v>
                </c:pt>
              </c:numCache>
            </c:numRef>
          </c:val>
          <c:extLst>
            <c:ext xmlns:c16="http://schemas.microsoft.com/office/drawing/2014/chart" uri="{C3380CC4-5D6E-409C-BE32-E72D297353CC}">
              <c16:uniqueId val="{00000000-9A90-4956-91FA-E620BC07F494}"/>
            </c:ext>
          </c:extLst>
        </c:ser>
        <c:dLbls>
          <c:showLegendKey val="0"/>
          <c:showVal val="0"/>
          <c:showCatName val="0"/>
          <c:showSerName val="0"/>
          <c:showPercent val="0"/>
          <c:showBubbleSize val="0"/>
        </c:dLbls>
        <c:gapWidth val="50"/>
        <c:axId val="767210392"/>
        <c:axId val="767214984"/>
      </c:barChart>
      <c:catAx>
        <c:axId val="767210392"/>
        <c:scaling>
          <c:orientation val="minMax"/>
        </c:scaling>
        <c:delete val="0"/>
        <c:axPos val="b"/>
        <c:numFmt formatCode="General" sourceLinked="1"/>
        <c:majorTickMark val="out"/>
        <c:minorTickMark val="none"/>
        <c:tickLblPos val="low"/>
        <c:crossAx val="767214984"/>
        <c:crosses val="autoZero"/>
        <c:auto val="1"/>
        <c:lblAlgn val="ctr"/>
        <c:lblOffset val="100"/>
        <c:noMultiLvlLbl val="0"/>
      </c:catAx>
      <c:valAx>
        <c:axId val="767214984"/>
        <c:scaling>
          <c:orientation val="minMax"/>
        </c:scaling>
        <c:delete val="0"/>
        <c:axPos val="l"/>
        <c:numFmt formatCode="0%" sourceLinked="0"/>
        <c:majorTickMark val="out"/>
        <c:minorTickMark val="none"/>
        <c:tickLblPos val="nextTo"/>
        <c:crossAx val="76721039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Performance!$A$93</c:f>
              <c:strCache>
                <c:ptCount val="1"/>
                <c:pt idx="0">
                  <c:v>Implicit Subsidy/Tax, % of total replacement rate,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Performance!$B$330:$X$330</c:f>
              <c:strCache>
                <c:ptCount val="23"/>
                <c:pt idx="0">
                  <c:v>Mexico (DB)</c:v>
                </c:pt>
                <c:pt idx="1">
                  <c:v>Paraguay (DB)</c:v>
                </c:pt>
                <c:pt idx="2">
                  <c:v>El Salvador (DB)</c:v>
                </c:pt>
                <c:pt idx="3">
                  <c:v>Costa Rica (DB)</c:v>
                </c:pt>
                <c:pt idx="4">
                  <c:v>Colombia (DB)</c:v>
                </c:pt>
                <c:pt idx="5">
                  <c:v>Haiti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Brazil (time)</c:v>
                </c:pt>
                <c:pt idx="19">
                  <c:v>Argentina (DB)</c:v>
                </c:pt>
                <c:pt idx="20">
                  <c:v>Uruguay (DB)</c:v>
                </c:pt>
                <c:pt idx="21">
                  <c:v>Brazil (age)</c:v>
                </c:pt>
                <c:pt idx="22">
                  <c:v>Peru (DB)</c:v>
                </c:pt>
              </c:strCache>
            </c:strRef>
          </c:cat>
          <c:val>
            <c:numRef>
              <c:f>Performance!$B$331:$X$331</c:f>
              <c:numCache>
                <c:formatCode>0.0%</c:formatCode>
                <c:ptCount val="23"/>
                <c:pt idx="0">
                  <c:v>0.81176223724980801</c:v>
                </c:pt>
                <c:pt idx="1">
                  <c:v>0.64457307833679067</c:v>
                </c:pt>
                <c:pt idx="2">
                  <c:v>0.4438950416872946</c:v>
                </c:pt>
                <c:pt idx="3">
                  <c:v>0.42696018455198365</c:v>
                </c:pt>
                <c:pt idx="4">
                  <c:v>0.29833538848741148</c:v>
                </c:pt>
                <c:pt idx="5">
                  <c:v>0.21383634006918029</c:v>
                </c:pt>
                <c:pt idx="6">
                  <c:v>0.20190604206474744</c:v>
                </c:pt>
                <c:pt idx="7">
                  <c:v>0.19856819305030227</c:v>
                </c:pt>
                <c:pt idx="8">
                  <c:v>0</c:v>
                </c:pt>
                <c:pt idx="9">
                  <c:v>0</c:v>
                </c:pt>
                <c:pt idx="10">
                  <c:v>0</c:v>
                </c:pt>
                <c:pt idx="11">
                  <c:v>0</c:v>
                </c:pt>
                <c:pt idx="12">
                  <c:v>0</c:v>
                </c:pt>
                <c:pt idx="13">
                  <c:v>0</c:v>
                </c:pt>
                <c:pt idx="14">
                  <c:v>0</c:v>
                </c:pt>
                <c:pt idx="15">
                  <c:v>0</c:v>
                </c:pt>
                <c:pt idx="16">
                  <c:v>0</c:v>
                </c:pt>
                <c:pt idx="17">
                  <c:v>-3.7955718147194284E-3</c:v>
                </c:pt>
                <c:pt idx="18">
                  <c:v>-6.9466593912547836E-2</c:v>
                </c:pt>
                <c:pt idx="19">
                  <c:v>-0.15528652320086</c:v>
                </c:pt>
                <c:pt idx="20">
                  <c:v>-0.22157019681171014</c:v>
                </c:pt>
                <c:pt idx="21">
                  <c:v>-0.32986258527463652</c:v>
                </c:pt>
                <c:pt idx="22">
                  <c:v>-0.34159925110988065</c:v>
                </c:pt>
              </c:numCache>
            </c:numRef>
          </c:val>
          <c:extLst>
            <c:ext xmlns:c16="http://schemas.microsoft.com/office/drawing/2014/chart" uri="{C3380CC4-5D6E-409C-BE32-E72D297353CC}">
              <c16:uniqueId val="{00000000-8C63-4BBB-B87D-506EFB84116A}"/>
            </c:ext>
          </c:extLst>
        </c:ser>
        <c:dLbls>
          <c:showLegendKey val="0"/>
          <c:showVal val="0"/>
          <c:showCatName val="0"/>
          <c:showSerName val="0"/>
          <c:showPercent val="0"/>
          <c:showBubbleSize val="0"/>
        </c:dLbls>
        <c:gapWidth val="50"/>
        <c:axId val="767955624"/>
        <c:axId val="767952016"/>
      </c:barChart>
      <c:catAx>
        <c:axId val="767955624"/>
        <c:scaling>
          <c:orientation val="minMax"/>
        </c:scaling>
        <c:delete val="0"/>
        <c:axPos val="b"/>
        <c:numFmt formatCode="General" sourceLinked="1"/>
        <c:majorTickMark val="out"/>
        <c:minorTickMark val="none"/>
        <c:tickLblPos val="low"/>
        <c:crossAx val="767952016"/>
        <c:crosses val="autoZero"/>
        <c:auto val="1"/>
        <c:lblAlgn val="ctr"/>
        <c:lblOffset val="100"/>
        <c:noMultiLvlLbl val="0"/>
      </c:catAx>
      <c:valAx>
        <c:axId val="767952016"/>
        <c:scaling>
          <c:orientation val="minMax"/>
        </c:scaling>
        <c:delete val="0"/>
        <c:axPos val="l"/>
        <c:numFmt formatCode="0%" sourceLinked="0"/>
        <c:majorTickMark val="out"/>
        <c:minorTickMark val="none"/>
        <c:tickLblPos val="nextTo"/>
        <c:crossAx val="7679556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Performance!$A$94</c:f>
              <c:strCache>
                <c:ptCount val="1"/>
                <c:pt idx="0">
                  <c:v>Implicit Subsidy/Tax, % of total replacement rate,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Performance!$B$332:$X$332</c:f>
              <c:strCache>
                <c:ptCount val="23"/>
                <c:pt idx="0">
                  <c:v>Mexico (DB)</c:v>
                </c:pt>
                <c:pt idx="1">
                  <c:v>Paraguay (DB)</c:v>
                </c:pt>
                <c:pt idx="2">
                  <c:v>El Salvador (DB)</c:v>
                </c:pt>
                <c:pt idx="3">
                  <c:v>Costa Rica (DB)</c:v>
                </c:pt>
                <c:pt idx="4">
                  <c:v>Colombia (DB)</c:v>
                </c:pt>
                <c:pt idx="5">
                  <c:v>Haiti (DB)</c:v>
                </c:pt>
                <c:pt idx="6">
                  <c:v>Honduras (DB)</c:v>
                </c:pt>
                <c:pt idx="7">
                  <c:v>Panama (DB)</c:v>
                </c:pt>
                <c:pt idx="8">
                  <c:v>El Salvador (DC)</c:v>
                </c:pt>
                <c:pt idx="9">
                  <c:v>Dominican Republic (DC)</c:v>
                </c:pt>
                <c:pt idx="10">
                  <c:v>Colombia (DC)</c:v>
                </c:pt>
                <c:pt idx="11">
                  <c:v>Mexico (DC)</c:v>
                </c:pt>
                <c:pt idx="12">
                  <c:v>Chile (DC)</c:v>
                </c:pt>
                <c:pt idx="13">
                  <c:v>Costa Rica (Mix)</c:v>
                </c:pt>
                <c:pt idx="14">
                  <c:v>Panama (Mix)</c:v>
                </c:pt>
                <c:pt idx="15">
                  <c:v>Peru (DC)</c:v>
                </c:pt>
                <c:pt idx="16">
                  <c:v>Uruguay (Mix)</c:v>
                </c:pt>
                <c:pt idx="17">
                  <c:v>Jamaica (DB)</c:v>
                </c:pt>
                <c:pt idx="18">
                  <c:v>Brazil (time)</c:v>
                </c:pt>
                <c:pt idx="19">
                  <c:v>Argentina (DB)</c:v>
                </c:pt>
                <c:pt idx="20">
                  <c:v>Uruguay (DB)</c:v>
                </c:pt>
                <c:pt idx="21">
                  <c:v>Peru (DB)</c:v>
                </c:pt>
                <c:pt idx="22">
                  <c:v>Brazil (age)</c:v>
                </c:pt>
              </c:strCache>
            </c:strRef>
          </c:cat>
          <c:val>
            <c:numRef>
              <c:f>Performance!$B$333:$X$333</c:f>
              <c:numCache>
                <c:formatCode>0.0%</c:formatCode>
                <c:ptCount val="23"/>
                <c:pt idx="0">
                  <c:v>0.81176223724980778</c:v>
                </c:pt>
                <c:pt idx="1">
                  <c:v>0.64457307833679067</c:v>
                </c:pt>
                <c:pt idx="2">
                  <c:v>0.44389504168729471</c:v>
                </c:pt>
                <c:pt idx="3">
                  <c:v>0.41156931031064092</c:v>
                </c:pt>
                <c:pt idx="4">
                  <c:v>0.29833538848741148</c:v>
                </c:pt>
                <c:pt idx="5">
                  <c:v>0.21383634006918023</c:v>
                </c:pt>
                <c:pt idx="6">
                  <c:v>0.1238971339113429</c:v>
                </c:pt>
                <c:pt idx="7">
                  <c:v>5.1854578026828246E-2</c:v>
                </c:pt>
                <c:pt idx="8">
                  <c:v>0</c:v>
                </c:pt>
                <c:pt idx="9">
                  <c:v>0</c:v>
                </c:pt>
                <c:pt idx="10">
                  <c:v>0</c:v>
                </c:pt>
                <c:pt idx="11">
                  <c:v>0</c:v>
                </c:pt>
                <c:pt idx="12">
                  <c:v>0</c:v>
                </c:pt>
                <c:pt idx="13">
                  <c:v>0</c:v>
                </c:pt>
                <c:pt idx="14">
                  <c:v>0</c:v>
                </c:pt>
                <c:pt idx="15">
                  <c:v>0</c:v>
                </c:pt>
                <c:pt idx="16">
                  <c:v>0</c:v>
                </c:pt>
                <c:pt idx="17">
                  <c:v>-3.5083847218509601E-2</c:v>
                </c:pt>
                <c:pt idx="18">
                  <c:v>-0.1940963487068777</c:v>
                </c:pt>
                <c:pt idx="19">
                  <c:v>-0.17118139255785692</c:v>
                </c:pt>
                <c:pt idx="20">
                  <c:v>-0.36963306361560644</c:v>
                </c:pt>
                <c:pt idx="21">
                  <c:v>-0.37732258444321409</c:v>
                </c:pt>
                <c:pt idx="22">
                  <c:v>-0.49193340818261549</c:v>
                </c:pt>
              </c:numCache>
            </c:numRef>
          </c:val>
          <c:extLst>
            <c:ext xmlns:c16="http://schemas.microsoft.com/office/drawing/2014/chart" uri="{C3380CC4-5D6E-409C-BE32-E72D297353CC}">
              <c16:uniqueId val="{00000000-05CD-4578-A301-C9D893D3F1F2}"/>
            </c:ext>
          </c:extLst>
        </c:ser>
        <c:dLbls>
          <c:showLegendKey val="0"/>
          <c:showVal val="0"/>
          <c:showCatName val="0"/>
          <c:showSerName val="0"/>
          <c:showPercent val="0"/>
          <c:showBubbleSize val="0"/>
        </c:dLbls>
        <c:gapWidth val="50"/>
        <c:axId val="768406048"/>
        <c:axId val="768402440"/>
      </c:barChart>
      <c:catAx>
        <c:axId val="768406048"/>
        <c:scaling>
          <c:orientation val="minMax"/>
        </c:scaling>
        <c:delete val="0"/>
        <c:axPos val="b"/>
        <c:numFmt formatCode="General" sourceLinked="1"/>
        <c:majorTickMark val="out"/>
        <c:minorTickMark val="none"/>
        <c:tickLblPos val="low"/>
        <c:crossAx val="768402440"/>
        <c:crosses val="autoZero"/>
        <c:auto val="1"/>
        <c:lblAlgn val="ctr"/>
        <c:lblOffset val="100"/>
        <c:noMultiLvlLbl val="0"/>
      </c:catAx>
      <c:valAx>
        <c:axId val="768402440"/>
        <c:scaling>
          <c:orientation val="minMax"/>
        </c:scaling>
        <c:delete val="0"/>
        <c:axPos val="l"/>
        <c:numFmt formatCode="0%" sourceLinked="0"/>
        <c:majorTickMark val="out"/>
        <c:minorTickMark val="none"/>
        <c:tickLblPos val="nextTo"/>
        <c:crossAx val="768406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Performance!$A$95</c:f>
              <c:strCache>
                <c:ptCount val="1"/>
                <c:pt idx="0">
                  <c:v>Implicit Subsidy/Tax, % of total replacement rate,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Performance!$B$334:$X$334</c:f>
              <c:strCache>
                <c:ptCount val="23"/>
                <c:pt idx="0">
                  <c:v>Mexico (DB)</c:v>
                </c:pt>
                <c:pt idx="1">
                  <c:v>Paraguay (DB)</c:v>
                </c:pt>
                <c:pt idx="2">
                  <c:v>El Salvador (DB)</c:v>
                </c:pt>
                <c:pt idx="3">
                  <c:v>Costa Rica (DB)</c:v>
                </c:pt>
                <c:pt idx="4">
                  <c:v>Colombia (DB)</c:v>
                </c:pt>
                <c:pt idx="5">
                  <c:v>Haiti (DB)</c:v>
                </c:pt>
                <c:pt idx="6">
                  <c:v>Honduras (DB)</c:v>
                </c:pt>
                <c:pt idx="7">
                  <c:v>El Salvador (DC)</c:v>
                </c:pt>
                <c:pt idx="8">
                  <c:v>Dominican Republic (DC)</c:v>
                </c:pt>
                <c:pt idx="9">
                  <c:v>Colombia (DC)</c:v>
                </c:pt>
                <c:pt idx="10">
                  <c:v>Mexico (DC)</c:v>
                </c:pt>
                <c:pt idx="11">
                  <c:v>Chile (DC)</c:v>
                </c:pt>
                <c:pt idx="12">
                  <c:v>Costa Rica (Mix)</c:v>
                </c:pt>
                <c:pt idx="13">
                  <c:v>Panama (Mix)</c:v>
                </c:pt>
                <c:pt idx="14">
                  <c:v>Peru (DC)</c:v>
                </c:pt>
                <c:pt idx="15">
                  <c:v>Uruguay (Mix)</c:v>
                </c:pt>
                <c:pt idx="16">
                  <c:v>Panama (DB)</c:v>
                </c:pt>
                <c:pt idx="17">
                  <c:v>Jamaica (DB)</c:v>
                </c:pt>
                <c:pt idx="18">
                  <c:v>Argentina (DB)</c:v>
                </c:pt>
                <c:pt idx="19">
                  <c:v>Brazil (time)</c:v>
                </c:pt>
                <c:pt idx="20">
                  <c:v>Uruguay (DB)</c:v>
                </c:pt>
                <c:pt idx="21">
                  <c:v>Peru (DB)</c:v>
                </c:pt>
                <c:pt idx="22">
                  <c:v>Brazil (age)</c:v>
                </c:pt>
              </c:strCache>
            </c:strRef>
          </c:cat>
          <c:val>
            <c:numRef>
              <c:f>Performance!$B$335:$X$335</c:f>
              <c:numCache>
                <c:formatCode>0.0%</c:formatCode>
                <c:ptCount val="23"/>
                <c:pt idx="0">
                  <c:v>0.81176223724980812</c:v>
                </c:pt>
                <c:pt idx="1">
                  <c:v>0.64457307833679078</c:v>
                </c:pt>
                <c:pt idx="2">
                  <c:v>0.44389504168729482</c:v>
                </c:pt>
                <c:pt idx="3">
                  <c:v>0.32942912794426521</c:v>
                </c:pt>
                <c:pt idx="4">
                  <c:v>0.29833538848741137</c:v>
                </c:pt>
                <c:pt idx="5">
                  <c:v>0.21383634006918026</c:v>
                </c:pt>
                <c:pt idx="6">
                  <c:v>7.7091789019300208E-2</c:v>
                </c:pt>
                <c:pt idx="7">
                  <c:v>0</c:v>
                </c:pt>
                <c:pt idx="8">
                  <c:v>0</c:v>
                </c:pt>
                <c:pt idx="9">
                  <c:v>0</c:v>
                </c:pt>
                <c:pt idx="10">
                  <c:v>0</c:v>
                </c:pt>
                <c:pt idx="11">
                  <c:v>0</c:v>
                </c:pt>
                <c:pt idx="12">
                  <c:v>0</c:v>
                </c:pt>
                <c:pt idx="13">
                  <c:v>0</c:v>
                </c:pt>
                <c:pt idx="14">
                  <c:v>0</c:v>
                </c:pt>
                <c:pt idx="15">
                  <c:v>0</c:v>
                </c:pt>
                <c:pt idx="16">
                  <c:v>-3.6173590987256365E-2</c:v>
                </c:pt>
                <c:pt idx="17">
                  <c:v>-5.3856812460783679E-2</c:v>
                </c:pt>
                <c:pt idx="18">
                  <c:v>-0.24720762375670768</c:v>
                </c:pt>
                <c:pt idx="19">
                  <c:v>-0.26887420158347541</c:v>
                </c:pt>
                <c:pt idx="20">
                  <c:v>-0.39758920409718929</c:v>
                </c:pt>
                <c:pt idx="21">
                  <c:v>-0.39875658444321394</c:v>
                </c:pt>
                <c:pt idx="22">
                  <c:v>-0.58917590192740288</c:v>
                </c:pt>
              </c:numCache>
            </c:numRef>
          </c:val>
          <c:extLst>
            <c:ext xmlns:c16="http://schemas.microsoft.com/office/drawing/2014/chart" uri="{C3380CC4-5D6E-409C-BE32-E72D297353CC}">
              <c16:uniqueId val="{00000000-589C-470A-9256-E2EBE732309E}"/>
            </c:ext>
          </c:extLst>
        </c:ser>
        <c:dLbls>
          <c:showLegendKey val="0"/>
          <c:showVal val="0"/>
          <c:showCatName val="0"/>
          <c:showSerName val="0"/>
          <c:showPercent val="0"/>
          <c:showBubbleSize val="0"/>
        </c:dLbls>
        <c:gapWidth val="50"/>
        <c:axId val="734569856"/>
        <c:axId val="734590192"/>
      </c:barChart>
      <c:catAx>
        <c:axId val="734569856"/>
        <c:scaling>
          <c:orientation val="minMax"/>
        </c:scaling>
        <c:delete val="0"/>
        <c:axPos val="b"/>
        <c:numFmt formatCode="General" sourceLinked="1"/>
        <c:majorTickMark val="out"/>
        <c:minorTickMark val="none"/>
        <c:tickLblPos val="low"/>
        <c:crossAx val="734590192"/>
        <c:crosses val="autoZero"/>
        <c:auto val="1"/>
        <c:lblAlgn val="ctr"/>
        <c:lblOffset val="100"/>
        <c:noMultiLvlLbl val="0"/>
      </c:catAx>
      <c:valAx>
        <c:axId val="734590192"/>
        <c:scaling>
          <c:orientation val="minMax"/>
        </c:scaling>
        <c:delete val="0"/>
        <c:axPos val="l"/>
        <c:numFmt formatCode="0%" sourceLinked="0"/>
        <c:majorTickMark val="out"/>
        <c:minorTickMark val="none"/>
        <c:tickLblPos val="nextTo"/>
        <c:crossAx val="7345698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Performance!$A$96</c:f>
              <c:strCache>
                <c:ptCount val="1"/>
                <c:pt idx="0">
                  <c:v>Implicit Subsidy/Tax, % of total replacement rate, IG1-D2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Performance!$B$336:$X$336</c:f>
              <c:strCache>
                <c:ptCount val="23"/>
                <c:pt idx="0">
                  <c:v>Paraguay (DB)</c:v>
                </c:pt>
                <c:pt idx="1">
                  <c:v>Mexico (DB)</c:v>
                </c:pt>
                <c:pt idx="2">
                  <c:v>Honduras (DB)</c:v>
                </c:pt>
                <c:pt idx="3">
                  <c:v>Costa Rica (DB)</c:v>
                </c:pt>
                <c:pt idx="4">
                  <c:v>El Salvador (DB)</c:v>
                </c:pt>
                <c:pt idx="5">
                  <c:v>Panama (DB)</c:v>
                </c:pt>
                <c:pt idx="6">
                  <c:v>Colombia (DB)</c:v>
                </c:pt>
                <c:pt idx="7">
                  <c:v>Jamaica (DB)</c:v>
                </c:pt>
                <c:pt idx="8">
                  <c:v>El Salvador (DC)</c:v>
                </c:pt>
                <c:pt idx="9">
                  <c:v>Haiti (DB)</c:v>
                </c:pt>
                <c:pt idx="10">
                  <c:v>Colombia (DC)</c:v>
                </c:pt>
                <c:pt idx="11">
                  <c:v>Dominican Republic (DC)</c:v>
                </c:pt>
                <c:pt idx="12">
                  <c:v>Mexico (DC)</c:v>
                </c:pt>
                <c:pt idx="13">
                  <c:v>Uruguay (DB)</c:v>
                </c:pt>
                <c:pt idx="14">
                  <c:v>Chile (DC)</c:v>
                </c:pt>
                <c:pt idx="15">
                  <c:v>Peru (DB)</c:v>
                </c:pt>
                <c:pt idx="16">
                  <c:v>Brazil (age)</c:v>
                </c:pt>
                <c:pt idx="17">
                  <c:v>Argentina (DB)</c:v>
                </c:pt>
                <c:pt idx="18">
                  <c:v>Costa Rica (Mix)</c:v>
                </c:pt>
                <c:pt idx="19">
                  <c:v>Panama (Mix)</c:v>
                </c:pt>
                <c:pt idx="20">
                  <c:v>Peru (DC)</c:v>
                </c:pt>
                <c:pt idx="21">
                  <c:v>Uruguay (Mix)</c:v>
                </c:pt>
                <c:pt idx="22">
                  <c:v>Brazil (time)</c:v>
                </c:pt>
              </c:strCache>
            </c:strRef>
          </c:cat>
          <c:val>
            <c:numRef>
              <c:f>Performance!$B$337:$X$337</c:f>
              <c:numCache>
                <c:formatCode>0.0%</c:formatCode>
                <c:ptCount val="23"/>
                <c:pt idx="0">
                  <c:v>0.71177534079323124</c:v>
                </c:pt>
                <c:pt idx="1">
                  <c:v>0.65408473418509083</c:v>
                </c:pt>
                <c:pt idx="2">
                  <c:v>0.53594196128974625</c:v>
                </c:pt>
                <c:pt idx="3">
                  <c:v>0.45257358387075786</c:v>
                </c:pt>
                <c:pt idx="4">
                  <c:v>0.40195329262958862</c:v>
                </c:pt>
                <c:pt idx="5">
                  <c:v>0.38963393147907543</c:v>
                </c:pt>
                <c:pt idx="6">
                  <c:v>0.32591418591888038</c:v>
                </c:pt>
                <c:pt idx="7">
                  <c:v>0.27288807960013173</c:v>
                </c:pt>
                <c:pt idx="8">
                  <c:v>0.24283817408401162</c:v>
                </c:pt>
                <c:pt idx="9">
                  <c:v>0.23229424758443284</c:v>
                </c:pt>
                <c:pt idx="10">
                  <c:v>0.16963152497831196</c:v>
                </c:pt>
                <c:pt idx="11">
                  <c:v>0.16712216689310522</c:v>
                </c:pt>
                <c:pt idx="12">
                  <c:v>0.14669868633886393</c:v>
                </c:pt>
                <c:pt idx="13">
                  <c:v>8.0745487319514475E-2</c:v>
                </c:pt>
                <c:pt idx="14">
                  <c:v>7.4651798162055971E-2</c:v>
                </c:pt>
                <c:pt idx="15">
                  <c:v>4.1085932445428797E-2</c:v>
                </c:pt>
                <c:pt idx="16">
                  <c:v>1.748329847475838E-2</c:v>
                </c:pt>
                <c:pt idx="17">
                  <c:v>1.5645631780885516E-2</c:v>
                </c:pt>
                <c:pt idx="18">
                  <c:v>0</c:v>
                </c:pt>
                <c:pt idx="19">
                  <c:v>0</c:v>
                </c:pt>
                <c:pt idx="20">
                  <c:v>0</c:v>
                </c:pt>
                <c:pt idx="21">
                  <c:v>0</c:v>
                </c:pt>
                <c:pt idx="22">
                  <c:v>-0.45438849047189311</c:v>
                </c:pt>
              </c:numCache>
            </c:numRef>
          </c:val>
          <c:extLst>
            <c:ext xmlns:c16="http://schemas.microsoft.com/office/drawing/2014/chart" uri="{C3380CC4-5D6E-409C-BE32-E72D297353CC}">
              <c16:uniqueId val="{00000000-CF28-49BA-AE46-2FCA50C4226C}"/>
            </c:ext>
          </c:extLst>
        </c:ser>
        <c:dLbls>
          <c:showLegendKey val="0"/>
          <c:showVal val="0"/>
          <c:showCatName val="0"/>
          <c:showSerName val="0"/>
          <c:showPercent val="0"/>
          <c:showBubbleSize val="0"/>
        </c:dLbls>
        <c:gapWidth val="50"/>
        <c:axId val="775296848"/>
        <c:axId val="775297832"/>
      </c:barChart>
      <c:catAx>
        <c:axId val="775296848"/>
        <c:scaling>
          <c:orientation val="minMax"/>
        </c:scaling>
        <c:delete val="0"/>
        <c:axPos val="b"/>
        <c:numFmt formatCode="General" sourceLinked="1"/>
        <c:majorTickMark val="out"/>
        <c:minorTickMark val="none"/>
        <c:tickLblPos val="low"/>
        <c:crossAx val="775297832"/>
        <c:crosses val="autoZero"/>
        <c:auto val="1"/>
        <c:lblAlgn val="ctr"/>
        <c:lblOffset val="100"/>
        <c:noMultiLvlLbl val="0"/>
      </c:catAx>
      <c:valAx>
        <c:axId val="775297832"/>
        <c:scaling>
          <c:orientation val="minMax"/>
        </c:scaling>
        <c:delete val="0"/>
        <c:axPos val="l"/>
        <c:numFmt formatCode="0%" sourceLinked="0"/>
        <c:majorTickMark val="out"/>
        <c:minorTickMark val="none"/>
        <c:tickLblPos val="nextTo"/>
        <c:crossAx val="7752968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Environment!$A$146</c:f>
              <c:strCache>
                <c:ptCount val="1"/>
                <c:pt idx="0">
                  <c:v>Notice period</c:v>
                </c:pt>
              </c:strCache>
            </c:strRef>
          </c:tx>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Environment!$B$145:$I$145</c:f>
              <c:strCache>
                <c:ptCount val="8"/>
                <c:pt idx="0">
                  <c:v>Honduras</c:v>
                </c:pt>
                <c:pt idx="1">
                  <c:v>Argentina</c:v>
                </c:pt>
                <c:pt idx="2">
                  <c:v>Brazil</c:v>
                </c:pt>
                <c:pt idx="3">
                  <c:v>Chile</c:v>
                </c:pt>
                <c:pt idx="4">
                  <c:v>Peru</c:v>
                </c:pt>
                <c:pt idx="5">
                  <c:v>El Salvador</c:v>
                </c:pt>
                <c:pt idx="6">
                  <c:v>Mexico</c:v>
                </c:pt>
                <c:pt idx="7">
                  <c:v>Panama</c:v>
                </c:pt>
              </c:strCache>
            </c:strRef>
          </c:cat>
          <c:val>
            <c:numRef>
              <c:f>Environment!$B$146:$I$146</c:f>
              <c:numCache>
                <c:formatCode>General</c:formatCode>
                <c:ptCount val="8"/>
                <c:pt idx="0">
                  <c:v>2</c:v>
                </c:pt>
                <c:pt idx="1">
                  <c:v>1</c:v>
                </c:pt>
                <c:pt idx="2">
                  <c:v>1</c:v>
                </c:pt>
                <c:pt idx="3">
                  <c:v>1</c:v>
                </c:pt>
                <c:pt idx="4">
                  <c:v>0.5</c:v>
                </c:pt>
                <c:pt idx="5">
                  <c:v>0</c:v>
                </c:pt>
                <c:pt idx="6">
                  <c:v>0</c:v>
                </c:pt>
                <c:pt idx="7">
                  <c:v>0</c:v>
                </c:pt>
              </c:numCache>
            </c:numRef>
          </c:val>
          <c:extLst>
            <c:ext xmlns:c16="http://schemas.microsoft.com/office/drawing/2014/chart" uri="{C3380CC4-5D6E-409C-BE32-E72D297353CC}">
              <c16:uniqueId val="{00000000-3292-42E7-94C1-59778A2BD97B}"/>
            </c:ext>
          </c:extLst>
        </c:ser>
        <c:dLbls>
          <c:showLegendKey val="0"/>
          <c:showVal val="0"/>
          <c:showCatName val="0"/>
          <c:showSerName val="0"/>
          <c:showPercent val="0"/>
          <c:showBubbleSize val="0"/>
        </c:dLbls>
        <c:gapWidth val="150"/>
        <c:axId val="977870160"/>
        <c:axId val="565133296"/>
      </c:barChart>
      <c:catAx>
        <c:axId val="977870160"/>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565133296"/>
        <c:crosses val="autoZero"/>
        <c:auto val="1"/>
        <c:lblAlgn val="ctr"/>
        <c:lblOffset val="100"/>
        <c:noMultiLvlLbl val="0"/>
      </c:catAx>
      <c:valAx>
        <c:axId val="565133296"/>
        <c:scaling>
          <c:orientation val="minMax"/>
        </c:scaling>
        <c:delete val="0"/>
        <c:axPos val="l"/>
        <c:numFmt formatCode="General" sourceLinked="1"/>
        <c:majorTickMark val="out"/>
        <c:minorTickMark val="none"/>
        <c:tickLblPos val="nextTo"/>
        <c:crossAx val="97787016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Performance!$A$97</c:f>
              <c:strCache>
                <c:ptCount val="1"/>
                <c:pt idx="0">
                  <c:v>Implicit Subsidy/Tax, % of total replacement rate, IG2-D2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Performance!$B$338:$X$338</c:f>
              <c:strCache>
                <c:ptCount val="23"/>
                <c:pt idx="0">
                  <c:v>Paraguay (DB)</c:v>
                </c:pt>
                <c:pt idx="1">
                  <c:v>Mexico (DB)</c:v>
                </c:pt>
                <c:pt idx="2">
                  <c:v>Costa Rica (DB)</c:v>
                </c:pt>
                <c:pt idx="3">
                  <c:v>El Salvador (DB)</c:v>
                </c:pt>
                <c:pt idx="4">
                  <c:v>Panama (DB)</c:v>
                </c:pt>
                <c:pt idx="5">
                  <c:v>Honduras (DB)</c:v>
                </c:pt>
                <c:pt idx="6">
                  <c:v>Colombia (DB)</c:v>
                </c:pt>
                <c:pt idx="7">
                  <c:v>Haiti (DB)</c:v>
                </c:pt>
                <c:pt idx="8">
                  <c:v>Jamaica (DB)</c:v>
                </c:pt>
                <c:pt idx="9">
                  <c:v>Brazil (age)</c:v>
                </c:pt>
                <c:pt idx="10">
                  <c:v>Uruguay (DB)</c:v>
                </c:pt>
                <c:pt idx="11">
                  <c:v>El Salvador (DC)</c:v>
                </c:pt>
                <c:pt idx="12">
                  <c:v>Colombia (DC)</c:v>
                </c:pt>
                <c:pt idx="13">
                  <c:v>Dominican Republic (DC)</c:v>
                </c:pt>
                <c:pt idx="14">
                  <c:v>Mexico (DC)</c:v>
                </c:pt>
                <c:pt idx="15">
                  <c:v>Chile (DC)</c:v>
                </c:pt>
                <c:pt idx="16">
                  <c:v>Costa Rica (Mix)</c:v>
                </c:pt>
                <c:pt idx="17">
                  <c:v>Panama (Mix)</c:v>
                </c:pt>
                <c:pt idx="18">
                  <c:v>Peru (DC)</c:v>
                </c:pt>
                <c:pt idx="19">
                  <c:v>Uruguay (Mix)</c:v>
                </c:pt>
                <c:pt idx="20">
                  <c:v>Argentina (DB)</c:v>
                </c:pt>
                <c:pt idx="21">
                  <c:v>Peru (DB)</c:v>
                </c:pt>
                <c:pt idx="22">
                  <c:v>Brazil (time)</c:v>
                </c:pt>
              </c:strCache>
            </c:strRef>
          </c:cat>
          <c:val>
            <c:numRef>
              <c:f>Performance!$B$339:$X$339</c:f>
              <c:numCache>
                <c:formatCode>0.0%</c:formatCode>
                <c:ptCount val="23"/>
                <c:pt idx="0">
                  <c:v>0.71177534079323124</c:v>
                </c:pt>
                <c:pt idx="1">
                  <c:v>0.64368634965741744</c:v>
                </c:pt>
                <c:pt idx="2">
                  <c:v>0.42275400113149098</c:v>
                </c:pt>
                <c:pt idx="3">
                  <c:v>0.40195329262958862</c:v>
                </c:pt>
                <c:pt idx="4">
                  <c:v>0.38963393147907543</c:v>
                </c:pt>
                <c:pt idx="5">
                  <c:v>0.3272937634777825</c:v>
                </c:pt>
                <c:pt idx="6">
                  <c:v>0.31673040958951709</c:v>
                </c:pt>
                <c:pt idx="7">
                  <c:v>0.23229424758443284</c:v>
                </c:pt>
                <c:pt idx="8">
                  <c:v>8.5158427177390833E-2</c:v>
                </c:pt>
                <c:pt idx="9">
                  <c:v>1.748329847475838E-2</c:v>
                </c:pt>
                <c:pt idx="10">
                  <c:v>1.3703478710662631E-2</c:v>
                </c:pt>
                <c:pt idx="11">
                  <c:v>7.9965451247356045E-3</c:v>
                </c:pt>
                <c:pt idx="12">
                  <c:v>0</c:v>
                </c:pt>
                <c:pt idx="13">
                  <c:v>0</c:v>
                </c:pt>
                <c:pt idx="14">
                  <c:v>0</c:v>
                </c:pt>
                <c:pt idx="15">
                  <c:v>0</c:v>
                </c:pt>
                <c:pt idx="16">
                  <c:v>0</c:v>
                </c:pt>
                <c:pt idx="17">
                  <c:v>0</c:v>
                </c:pt>
                <c:pt idx="18">
                  <c:v>0</c:v>
                </c:pt>
                <c:pt idx="19">
                  <c:v>0</c:v>
                </c:pt>
                <c:pt idx="20">
                  <c:v>-7.9723584361096278E-2</c:v>
                </c:pt>
                <c:pt idx="21">
                  <c:v>-0.17325406755457121</c:v>
                </c:pt>
                <c:pt idx="22">
                  <c:v>-0.45438849047189311</c:v>
                </c:pt>
              </c:numCache>
            </c:numRef>
          </c:val>
          <c:extLst>
            <c:ext xmlns:c16="http://schemas.microsoft.com/office/drawing/2014/chart" uri="{C3380CC4-5D6E-409C-BE32-E72D297353CC}">
              <c16:uniqueId val="{00000000-F5BF-4BAB-B9F7-C9AFB5466459}"/>
            </c:ext>
          </c:extLst>
        </c:ser>
        <c:dLbls>
          <c:showLegendKey val="0"/>
          <c:showVal val="0"/>
          <c:showCatName val="0"/>
          <c:showSerName val="0"/>
          <c:showPercent val="0"/>
          <c:showBubbleSize val="0"/>
        </c:dLbls>
        <c:gapWidth val="50"/>
        <c:axId val="766562704"/>
        <c:axId val="766567296"/>
      </c:barChart>
      <c:catAx>
        <c:axId val="766562704"/>
        <c:scaling>
          <c:orientation val="minMax"/>
        </c:scaling>
        <c:delete val="0"/>
        <c:axPos val="b"/>
        <c:numFmt formatCode="0%" sourceLinked="0"/>
        <c:majorTickMark val="out"/>
        <c:minorTickMark val="none"/>
        <c:tickLblPos val="low"/>
        <c:crossAx val="766567296"/>
        <c:crosses val="autoZero"/>
        <c:auto val="1"/>
        <c:lblAlgn val="ctr"/>
        <c:lblOffset val="100"/>
        <c:noMultiLvlLbl val="0"/>
      </c:catAx>
      <c:valAx>
        <c:axId val="766567296"/>
        <c:scaling>
          <c:orientation val="minMax"/>
        </c:scaling>
        <c:delete val="0"/>
        <c:axPos val="l"/>
        <c:numFmt formatCode="0%" sourceLinked="0"/>
        <c:majorTickMark val="out"/>
        <c:minorTickMark val="none"/>
        <c:tickLblPos val="low"/>
        <c:crossAx val="7665627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Performance!$A$98</c:f>
              <c:strCache>
                <c:ptCount val="1"/>
                <c:pt idx="0">
                  <c:v>Implicit Subsidy/Tax, % of total replacement rate,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Performance!$B$340:$X$340</c:f>
              <c:strCache>
                <c:ptCount val="23"/>
                <c:pt idx="0">
                  <c:v>Paraguay (DB)</c:v>
                </c:pt>
                <c:pt idx="1">
                  <c:v>Mexico (DB)</c:v>
                </c:pt>
                <c:pt idx="2">
                  <c:v>El Salvador (DB)</c:v>
                </c:pt>
                <c:pt idx="3">
                  <c:v>Costa Rica (DB)</c:v>
                </c:pt>
                <c:pt idx="4">
                  <c:v>Colombia (DB)</c:v>
                </c:pt>
                <c:pt idx="5">
                  <c:v>Panama (DB)</c:v>
                </c:pt>
                <c:pt idx="6">
                  <c:v>Haiti (DB)</c:v>
                </c:pt>
                <c:pt idx="7">
                  <c:v>Honduras (DB)</c:v>
                </c:pt>
                <c:pt idx="8">
                  <c:v>Jamaica (DB)</c:v>
                </c:pt>
                <c:pt idx="9">
                  <c:v>El Salvador (DC)</c:v>
                </c:pt>
                <c:pt idx="10">
                  <c:v>Colombia (DC)</c:v>
                </c:pt>
                <c:pt idx="11">
                  <c:v>Dominican Republic (DC)</c:v>
                </c:pt>
                <c:pt idx="12">
                  <c:v>Mexico (DC)</c:v>
                </c:pt>
                <c:pt idx="13">
                  <c:v>Chile (DC)</c:v>
                </c:pt>
                <c:pt idx="14">
                  <c:v>Costa Rica (Mix)</c:v>
                </c:pt>
                <c:pt idx="15">
                  <c:v>Panama (Mix)</c:v>
                </c:pt>
                <c:pt idx="16">
                  <c:v>Peru (DC)</c:v>
                </c:pt>
                <c:pt idx="17">
                  <c:v>Uruguay (Mix)</c:v>
                </c:pt>
                <c:pt idx="18">
                  <c:v>Argentina (DB)</c:v>
                </c:pt>
                <c:pt idx="19">
                  <c:v>Uruguay (DB)</c:v>
                </c:pt>
                <c:pt idx="20">
                  <c:v>Brazil (age)</c:v>
                </c:pt>
                <c:pt idx="21">
                  <c:v>Peru (DB)</c:v>
                </c:pt>
                <c:pt idx="22">
                  <c:v>Brazil (time)</c:v>
                </c:pt>
              </c:strCache>
            </c:strRef>
          </c:cat>
          <c:val>
            <c:numRef>
              <c:f>Performance!$B$341:$X$341</c:f>
              <c:numCache>
                <c:formatCode>0.0%</c:formatCode>
                <c:ptCount val="23"/>
                <c:pt idx="0">
                  <c:v>0.71177534079323102</c:v>
                </c:pt>
                <c:pt idx="1">
                  <c:v>0.64368634965741744</c:v>
                </c:pt>
                <c:pt idx="2">
                  <c:v>0.40195329262958851</c:v>
                </c:pt>
                <c:pt idx="3">
                  <c:v>0.39197289529883256</c:v>
                </c:pt>
                <c:pt idx="4">
                  <c:v>0.30754663326015363</c:v>
                </c:pt>
                <c:pt idx="5">
                  <c:v>0.2762254464590212</c:v>
                </c:pt>
                <c:pt idx="6">
                  <c:v>0.23229424758443284</c:v>
                </c:pt>
                <c:pt idx="7">
                  <c:v>0.18882795150548948</c:v>
                </c:pt>
                <c:pt idx="8">
                  <c:v>2.2581876369810558E-2</c:v>
                </c:pt>
                <c:pt idx="9">
                  <c:v>0</c:v>
                </c:pt>
                <c:pt idx="10">
                  <c:v>0</c:v>
                </c:pt>
                <c:pt idx="11">
                  <c:v>0</c:v>
                </c:pt>
                <c:pt idx="12">
                  <c:v>0</c:v>
                </c:pt>
                <c:pt idx="13">
                  <c:v>0</c:v>
                </c:pt>
                <c:pt idx="14">
                  <c:v>0</c:v>
                </c:pt>
                <c:pt idx="15">
                  <c:v>0</c:v>
                </c:pt>
                <c:pt idx="16">
                  <c:v>0</c:v>
                </c:pt>
                <c:pt idx="17">
                  <c:v>0</c:v>
                </c:pt>
                <c:pt idx="18">
                  <c:v>-0.11151332307509043</c:v>
                </c:pt>
                <c:pt idx="19">
                  <c:v>-0.12109155857877091</c:v>
                </c:pt>
                <c:pt idx="20">
                  <c:v>-0.13423340989332622</c:v>
                </c:pt>
                <c:pt idx="21">
                  <c:v>-0.24470073422123792</c:v>
                </c:pt>
                <c:pt idx="22">
                  <c:v>-0.45438849047189311</c:v>
                </c:pt>
              </c:numCache>
            </c:numRef>
          </c:val>
          <c:extLst>
            <c:ext xmlns:c16="http://schemas.microsoft.com/office/drawing/2014/chart" uri="{C3380CC4-5D6E-409C-BE32-E72D297353CC}">
              <c16:uniqueId val="{00000000-6CFC-4163-BC4E-2857C413F8AE}"/>
            </c:ext>
          </c:extLst>
        </c:ser>
        <c:dLbls>
          <c:showLegendKey val="0"/>
          <c:showVal val="0"/>
          <c:showCatName val="0"/>
          <c:showSerName val="0"/>
          <c:showPercent val="0"/>
          <c:showBubbleSize val="0"/>
        </c:dLbls>
        <c:gapWidth val="50"/>
        <c:axId val="801970288"/>
        <c:axId val="801972912"/>
      </c:barChart>
      <c:catAx>
        <c:axId val="801970288"/>
        <c:scaling>
          <c:orientation val="minMax"/>
        </c:scaling>
        <c:delete val="0"/>
        <c:axPos val="b"/>
        <c:numFmt formatCode="0%" sourceLinked="0"/>
        <c:majorTickMark val="out"/>
        <c:minorTickMark val="none"/>
        <c:tickLblPos val="low"/>
        <c:crossAx val="801972912"/>
        <c:crosses val="autoZero"/>
        <c:auto val="1"/>
        <c:lblAlgn val="ctr"/>
        <c:lblOffset val="100"/>
        <c:noMultiLvlLbl val="0"/>
      </c:catAx>
      <c:valAx>
        <c:axId val="801972912"/>
        <c:scaling>
          <c:orientation val="minMax"/>
        </c:scaling>
        <c:delete val="0"/>
        <c:axPos val="l"/>
        <c:numFmt formatCode="0%" sourceLinked="0"/>
        <c:majorTickMark val="out"/>
        <c:minorTickMark val="none"/>
        <c:tickLblPos val="nextTo"/>
        <c:crossAx val="8019702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Performance!$A$99</c:f>
              <c:strCache>
                <c:ptCount val="1"/>
                <c:pt idx="0">
                  <c:v>Implicit Subsidy/Tax, % of total replacement rate,,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Performance!$B$342:$X$342</c:f>
              <c:strCache>
                <c:ptCount val="23"/>
                <c:pt idx="0">
                  <c:v>Paraguay (DB)</c:v>
                </c:pt>
                <c:pt idx="1">
                  <c:v>Mexico (DB)</c:v>
                </c:pt>
                <c:pt idx="2">
                  <c:v>El Salvador (DB)</c:v>
                </c:pt>
                <c:pt idx="3">
                  <c:v>Costa Rica (DB)</c:v>
                </c:pt>
                <c:pt idx="4">
                  <c:v>Colombia (DB)</c:v>
                </c:pt>
                <c:pt idx="5">
                  <c:v>Haiti (DB)</c:v>
                </c:pt>
                <c:pt idx="6">
                  <c:v>Panama (DB)</c:v>
                </c:pt>
                <c:pt idx="7">
                  <c:v>Honduras (DB)</c:v>
                </c:pt>
                <c:pt idx="8">
                  <c:v>El Salvador (DC)</c:v>
                </c:pt>
                <c:pt idx="9">
                  <c:v>Colombia (DC)</c:v>
                </c:pt>
                <c:pt idx="10">
                  <c:v>Dominican Republic (DC)</c:v>
                </c:pt>
                <c:pt idx="11">
                  <c:v>Mexico (DC)</c:v>
                </c:pt>
                <c:pt idx="12">
                  <c:v>Chile (DC)</c:v>
                </c:pt>
                <c:pt idx="13">
                  <c:v>Costa Rica (Mix)</c:v>
                </c:pt>
                <c:pt idx="14">
                  <c:v>Panama (Mix)</c:v>
                </c:pt>
                <c:pt idx="15">
                  <c:v>Peru (DC)</c:v>
                </c:pt>
                <c:pt idx="16">
                  <c:v>Uruguay (Mix)</c:v>
                </c:pt>
                <c:pt idx="17">
                  <c:v>Jamaica (DB)</c:v>
                </c:pt>
                <c:pt idx="18">
                  <c:v>Argentina (DB)</c:v>
                </c:pt>
                <c:pt idx="19">
                  <c:v>Uruguay (DB)</c:v>
                </c:pt>
                <c:pt idx="20">
                  <c:v>Peru (DB)</c:v>
                </c:pt>
                <c:pt idx="21">
                  <c:v>Brazil (age)</c:v>
                </c:pt>
                <c:pt idx="22">
                  <c:v>Brazil (time)</c:v>
                </c:pt>
              </c:strCache>
            </c:strRef>
          </c:cat>
          <c:val>
            <c:numRef>
              <c:f>Performance!$B$343:$X$343</c:f>
              <c:numCache>
                <c:formatCode>0.0%</c:formatCode>
                <c:ptCount val="23"/>
                <c:pt idx="0">
                  <c:v>0.71177534079323124</c:v>
                </c:pt>
                <c:pt idx="1">
                  <c:v>0.64368634965741744</c:v>
                </c:pt>
                <c:pt idx="2">
                  <c:v>0.40195329262958862</c:v>
                </c:pt>
                <c:pt idx="3">
                  <c:v>0.37658203548825397</c:v>
                </c:pt>
                <c:pt idx="4">
                  <c:v>0.29836285693079062</c:v>
                </c:pt>
                <c:pt idx="5">
                  <c:v>0.23229424758443284</c:v>
                </c:pt>
                <c:pt idx="6">
                  <c:v>0.12951183143554706</c:v>
                </c:pt>
                <c:pt idx="7">
                  <c:v>0.119595045519343</c:v>
                </c:pt>
                <c:pt idx="8">
                  <c:v>0</c:v>
                </c:pt>
                <c:pt idx="9">
                  <c:v>0</c:v>
                </c:pt>
                <c:pt idx="10">
                  <c:v>0</c:v>
                </c:pt>
                <c:pt idx="11">
                  <c:v>0</c:v>
                </c:pt>
                <c:pt idx="12">
                  <c:v>0</c:v>
                </c:pt>
                <c:pt idx="13">
                  <c:v>0</c:v>
                </c:pt>
                <c:pt idx="14">
                  <c:v>0</c:v>
                </c:pt>
                <c:pt idx="15">
                  <c:v>0</c:v>
                </c:pt>
                <c:pt idx="16">
                  <c:v>0</c:v>
                </c:pt>
                <c:pt idx="17">
                  <c:v>-8.7063990339796005E-3</c:v>
                </c:pt>
                <c:pt idx="18">
                  <c:v>-0.12740819243208723</c:v>
                </c:pt>
                <c:pt idx="19">
                  <c:v>-0.26843216749581877</c:v>
                </c:pt>
                <c:pt idx="20">
                  <c:v>-0.28042406755457122</c:v>
                </c:pt>
                <c:pt idx="21">
                  <c:v>-0.29630423280130508</c:v>
                </c:pt>
                <c:pt idx="22">
                  <c:v>-0.45438849047189311</c:v>
                </c:pt>
              </c:numCache>
            </c:numRef>
          </c:val>
          <c:extLst>
            <c:ext xmlns:c16="http://schemas.microsoft.com/office/drawing/2014/chart" uri="{C3380CC4-5D6E-409C-BE32-E72D297353CC}">
              <c16:uniqueId val="{00000000-CFA8-4644-8578-58AC481D9F72}"/>
            </c:ext>
          </c:extLst>
        </c:ser>
        <c:dLbls>
          <c:showLegendKey val="0"/>
          <c:showVal val="0"/>
          <c:showCatName val="0"/>
          <c:showSerName val="0"/>
          <c:showPercent val="0"/>
          <c:showBubbleSize val="0"/>
        </c:dLbls>
        <c:gapWidth val="50"/>
        <c:axId val="775343424"/>
        <c:axId val="775347032"/>
      </c:barChart>
      <c:catAx>
        <c:axId val="775343424"/>
        <c:scaling>
          <c:orientation val="minMax"/>
        </c:scaling>
        <c:delete val="0"/>
        <c:axPos val="b"/>
        <c:numFmt formatCode="0%" sourceLinked="0"/>
        <c:majorTickMark val="out"/>
        <c:minorTickMark val="none"/>
        <c:tickLblPos val="low"/>
        <c:crossAx val="775347032"/>
        <c:crosses val="autoZero"/>
        <c:auto val="1"/>
        <c:lblAlgn val="ctr"/>
        <c:lblOffset val="100"/>
        <c:noMultiLvlLbl val="0"/>
      </c:catAx>
      <c:valAx>
        <c:axId val="775347032"/>
        <c:scaling>
          <c:orientation val="minMax"/>
        </c:scaling>
        <c:delete val="0"/>
        <c:axPos val="l"/>
        <c:numFmt formatCode="0%" sourceLinked="0"/>
        <c:majorTickMark val="out"/>
        <c:minorTickMark val="none"/>
        <c:tickLblPos val="nextTo"/>
        <c:crossAx val="7753434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Performance!$A$100</c:f>
              <c:strCache>
                <c:ptCount val="1"/>
                <c:pt idx="0">
                  <c:v>Implicit Subsidy/Tax, % of total replacement rate,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Performance!$B$344:$X$344</c:f>
              <c:strCache>
                <c:ptCount val="23"/>
                <c:pt idx="0">
                  <c:v>Paraguay (DB)</c:v>
                </c:pt>
                <c:pt idx="1">
                  <c:v>Mexico (DB)</c:v>
                </c:pt>
                <c:pt idx="2">
                  <c:v>El Salvador (DB)</c:v>
                </c:pt>
                <c:pt idx="3">
                  <c:v>Costa Rica (DB)</c:v>
                </c:pt>
                <c:pt idx="4">
                  <c:v>Colombia (DB)</c:v>
                </c:pt>
                <c:pt idx="5">
                  <c:v>Haiti (DB)</c:v>
                </c:pt>
                <c:pt idx="6">
                  <c:v>Honduras (DB)</c:v>
                </c:pt>
                <c:pt idx="7">
                  <c:v>Panama (DB)</c:v>
                </c:pt>
                <c:pt idx="8">
                  <c:v>El Salvador (DC)</c:v>
                </c:pt>
                <c:pt idx="9">
                  <c:v>Colombia (DC)</c:v>
                </c:pt>
                <c:pt idx="10">
                  <c:v>Dominican Republic (DC)</c:v>
                </c:pt>
                <c:pt idx="11">
                  <c:v>Mexico (DC)</c:v>
                </c:pt>
                <c:pt idx="12">
                  <c:v>Chile (DC)</c:v>
                </c:pt>
                <c:pt idx="13">
                  <c:v>Costa Rica (Mix)</c:v>
                </c:pt>
                <c:pt idx="14">
                  <c:v>Panama (Mix)</c:v>
                </c:pt>
                <c:pt idx="15">
                  <c:v>Peru (DC)</c:v>
                </c:pt>
                <c:pt idx="16">
                  <c:v>Uruguay (Mix)</c:v>
                </c:pt>
                <c:pt idx="17">
                  <c:v>Jamaica (DB)</c:v>
                </c:pt>
                <c:pt idx="18">
                  <c:v>Argentina (DB)</c:v>
                </c:pt>
                <c:pt idx="19">
                  <c:v>Uruguay (DB)</c:v>
                </c:pt>
                <c:pt idx="20">
                  <c:v>Peru (DB)</c:v>
                </c:pt>
                <c:pt idx="21">
                  <c:v>Brazil (age)</c:v>
                </c:pt>
                <c:pt idx="22">
                  <c:v>Brazil (time)</c:v>
                </c:pt>
              </c:strCache>
            </c:strRef>
          </c:cat>
          <c:val>
            <c:numRef>
              <c:f>Performance!$B$345:$X$345</c:f>
              <c:numCache>
                <c:formatCode>0.0%</c:formatCode>
                <c:ptCount val="23"/>
                <c:pt idx="0">
                  <c:v>0.71177534079323102</c:v>
                </c:pt>
                <c:pt idx="1">
                  <c:v>0.64368634965741744</c:v>
                </c:pt>
                <c:pt idx="2">
                  <c:v>0.40195329262958857</c:v>
                </c:pt>
                <c:pt idx="3">
                  <c:v>0.36119121864928394</c:v>
                </c:pt>
                <c:pt idx="4">
                  <c:v>0.28917908060142722</c:v>
                </c:pt>
                <c:pt idx="5">
                  <c:v>0.23229424758443282</c:v>
                </c:pt>
                <c:pt idx="6">
                  <c:v>7.8055301927655099E-2</c:v>
                </c:pt>
                <c:pt idx="7">
                  <c:v>4.1483662421462453E-2</c:v>
                </c:pt>
                <c:pt idx="8">
                  <c:v>0</c:v>
                </c:pt>
                <c:pt idx="9">
                  <c:v>0</c:v>
                </c:pt>
                <c:pt idx="10">
                  <c:v>0</c:v>
                </c:pt>
                <c:pt idx="11">
                  <c:v>0</c:v>
                </c:pt>
                <c:pt idx="12">
                  <c:v>0</c:v>
                </c:pt>
                <c:pt idx="13">
                  <c:v>0</c:v>
                </c:pt>
                <c:pt idx="14">
                  <c:v>0</c:v>
                </c:pt>
                <c:pt idx="15">
                  <c:v>0</c:v>
                </c:pt>
                <c:pt idx="16">
                  <c:v>0</c:v>
                </c:pt>
                <c:pt idx="17">
                  <c:v>-2.7479364276253679E-2</c:v>
                </c:pt>
                <c:pt idx="18">
                  <c:v>-0.13694511404628551</c:v>
                </c:pt>
                <c:pt idx="19">
                  <c:v>-0.29625193656041854</c:v>
                </c:pt>
                <c:pt idx="20">
                  <c:v>-0.30185806755457123</c:v>
                </c:pt>
                <c:pt idx="21">
                  <c:v>-0.39354672654609235</c:v>
                </c:pt>
                <c:pt idx="22">
                  <c:v>-0.45438849047189322</c:v>
                </c:pt>
              </c:numCache>
            </c:numRef>
          </c:val>
          <c:extLst>
            <c:ext xmlns:c16="http://schemas.microsoft.com/office/drawing/2014/chart" uri="{C3380CC4-5D6E-409C-BE32-E72D297353CC}">
              <c16:uniqueId val="{00000000-0679-4ABF-AD62-2ED77DAA3993}"/>
            </c:ext>
          </c:extLst>
        </c:ser>
        <c:dLbls>
          <c:showLegendKey val="0"/>
          <c:showVal val="0"/>
          <c:showCatName val="0"/>
          <c:showSerName val="0"/>
          <c:showPercent val="0"/>
          <c:showBubbleSize val="0"/>
        </c:dLbls>
        <c:gapWidth val="50"/>
        <c:axId val="771631496"/>
        <c:axId val="771631824"/>
      </c:barChart>
      <c:catAx>
        <c:axId val="771631496"/>
        <c:scaling>
          <c:orientation val="minMax"/>
        </c:scaling>
        <c:delete val="0"/>
        <c:axPos val="b"/>
        <c:numFmt formatCode="0%" sourceLinked="0"/>
        <c:majorTickMark val="out"/>
        <c:minorTickMark val="none"/>
        <c:tickLblPos val="low"/>
        <c:crossAx val="771631824"/>
        <c:crosses val="autoZero"/>
        <c:auto val="1"/>
        <c:lblAlgn val="ctr"/>
        <c:lblOffset val="100"/>
        <c:noMultiLvlLbl val="0"/>
      </c:catAx>
      <c:valAx>
        <c:axId val="771631824"/>
        <c:scaling>
          <c:orientation val="minMax"/>
        </c:scaling>
        <c:delete val="0"/>
        <c:axPos val="l"/>
        <c:numFmt formatCode="0%" sourceLinked="0"/>
        <c:majorTickMark val="out"/>
        <c:minorTickMark val="none"/>
        <c:tickLblPos val="nextTo"/>
        <c:crossAx val="77163149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Performance!$A$101</c:f>
              <c:strCache>
                <c:ptCount val="1"/>
                <c:pt idx="0">
                  <c:v>Implicit Subsidy/Tax, % of total replacement rate, IG1-D3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Performance!$B$346:$X$346</c:f>
              <c:strCache>
                <c:ptCount val="23"/>
                <c:pt idx="0">
                  <c:v>Honduras (DB)</c:v>
                </c:pt>
                <c:pt idx="1">
                  <c:v>Mexico (DB)</c:v>
                </c:pt>
                <c:pt idx="2">
                  <c:v>Costa Rica (DB)</c:v>
                </c:pt>
                <c:pt idx="3">
                  <c:v>Paraguay (DB)</c:v>
                </c:pt>
                <c:pt idx="4">
                  <c:v>Panama (DB)</c:v>
                </c:pt>
                <c:pt idx="5">
                  <c:v>Jamaica (DB)</c:v>
                </c:pt>
                <c:pt idx="6">
                  <c:v>Colombia (DC)</c:v>
                </c:pt>
                <c:pt idx="7">
                  <c:v>Mexico (DC)</c:v>
                </c:pt>
                <c:pt idx="8">
                  <c:v>Brazil (age)</c:v>
                </c:pt>
                <c:pt idx="9">
                  <c:v>Peru (DB)</c:v>
                </c:pt>
                <c:pt idx="10">
                  <c:v>Chile (DC)</c:v>
                </c:pt>
                <c:pt idx="11">
                  <c:v>El Salvador (DC)</c:v>
                </c:pt>
                <c:pt idx="12">
                  <c:v>Dominican Republic (DC)</c:v>
                </c:pt>
                <c:pt idx="13">
                  <c:v>Costa Rica (Mix)</c:v>
                </c:pt>
                <c:pt idx="14">
                  <c:v>Panama (Mix)</c:v>
                </c:pt>
                <c:pt idx="15">
                  <c:v>Peru (DC)</c:v>
                </c:pt>
                <c:pt idx="16">
                  <c:v>Uruguay (Mix)</c:v>
                </c:pt>
                <c:pt idx="17">
                  <c:v>Haiti (DB)</c:v>
                </c:pt>
                <c:pt idx="18">
                  <c:v>Colombia (DB)</c:v>
                </c:pt>
                <c:pt idx="19">
                  <c:v>El Salvador (DB)</c:v>
                </c:pt>
                <c:pt idx="20">
                  <c:v>Uruguay (DB)</c:v>
                </c:pt>
                <c:pt idx="21">
                  <c:v>Brazil (time)</c:v>
                </c:pt>
                <c:pt idx="22">
                  <c:v>Argentina (DB)</c:v>
                </c:pt>
              </c:strCache>
            </c:strRef>
          </c:cat>
          <c:val>
            <c:numRef>
              <c:f>Performance!$B$347:$X$347</c:f>
              <c:numCache>
                <c:formatCode>0.0%</c:formatCode>
                <c:ptCount val="23"/>
                <c:pt idx="0">
                  <c:v>0.47886350329304739</c:v>
                </c:pt>
                <c:pt idx="1">
                  <c:v>0.47081768214743852</c:v>
                </c:pt>
                <c:pt idx="2">
                  <c:v>0.41758635234066299</c:v>
                </c:pt>
                <c:pt idx="3">
                  <c:v>0.38674395261923505</c:v>
                </c:pt>
                <c:pt idx="4">
                  <c:v>0.3754534215941614</c:v>
                </c:pt>
                <c:pt idx="5">
                  <c:v>0.29905766493741986</c:v>
                </c:pt>
                <c:pt idx="6">
                  <c:v>0.23235924067092448</c:v>
                </c:pt>
                <c:pt idx="7">
                  <c:v>0.20649791162930661</c:v>
                </c:pt>
                <c:pt idx="8">
                  <c:v>0.18911247385606877</c:v>
                </c:pt>
                <c:pt idx="9">
                  <c:v>0.13798444933407156</c:v>
                </c:pt>
                <c:pt idx="10">
                  <c:v>9.4758033675685138E-2</c:v>
                </c:pt>
                <c:pt idx="11">
                  <c:v>0</c:v>
                </c:pt>
                <c:pt idx="12">
                  <c:v>0</c:v>
                </c:pt>
                <c:pt idx="13">
                  <c:v>0</c:v>
                </c:pt>
                <c:pt idx="14">
                  <c:v>0</c:v>
                </c:pt>
                <c:pt idx="15">
                  <c:v>1.2397980831210881E-2</c:v>
                </c:pt>
                <c:pt idx="16">
                  <c:v>0</c:v>
                </c:pt>
                <c:pt idx="17">
                  <c:v>-5.5373722545757689E-2</c:v>
                </c:pt>
                <c:pt idx="18">
                  <c:v>-0.13273823138950366</c:v>
                </c:pt>
                <c:pt idx="19">
                  <c:v>-0.20479070068396005</c:v>
                </c:pt>
                <c:pt idx="20">
                  <c:v>-0.30564825961411268</c:v>
                </c:pt>
                <c:pt idx="21">
                  <c:v>-0.34079136785391984</c:v>
                </c:pt>
                <c:pt idx="22">
                  <c:v>-0.50326254171652207</c:v>
                </c:pt>
              </c:numCache>
            </c:numRef>
          </c:val>
          <c:extLst>
            <c:ext xmlns:c16="http://schemas.microsoft.com/office/drawing/2014/chart" uri="{C3380CC4-5D6E-409C-BE32-E72D297353CC}">
              <c16:uniqueId val="{00000000-1E7D-4538-AF00-712E92B922C0}"/>
            </c:ext>
          </c:extLst>
        </c:ser>
        <c:dLbls>
          <c:showLegendKey val="0"/>
          <c:showVal val="0"/>
          <c:showCatName val="0"/>
          <c:showSerName val="0"/>
          <c:showPercent val="0"/>
          <c:showBubbleSize val="0"/>
        </c:dLbls>
        <c:gapWidth val="50"/>
        <c:axId val="760344832"/>
        <c:axId val="760345160"/>
      </c:barChart>
      <c:catAx>
        <c:axId val="760344832"/>
        <c:scaling>
          <c:orientation val="minMax"/>
        </c:scaling>
        <c:delete val="0"/>
        <c:axPos val="b"/>
        <c:numFmt formatCode="General" sourceLinked="1"/>
        <c:majorTickMark val="out"/>
        <c:minorTickMark val="none"/>
        <c:tickLblPos val="low"/>
        <c:crossAx val="760345160"/>
        <c:crosses val="autoZero"/>
        <c:auto val="1"/>
        <c:lblAlgn val="ctr"/>
        <c:lblOffset val="100"/>
        <c:noMultiLvlLbl val="0"/>
      </c:catAx>
      <c:valAx>
        <c:axId val="760345160"/>
        <c:scaling>
          <c:orientation val="minMax"/>
        </c:scaling>
        <c:delete val="0"/>
        <c:axPos val="l"/>
        <c:numFmt formatCode="0%" sourceLinked="0"/>
        <c:majorTickMark val="out"/>
        <c:minorTickMark val="none"/>
        <c:tickLblPos val="nextTo"/>
        <c:crossAx val="76034483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Performance!$A$102</c:f>
              <c:strCache>
                <c:ptCount val="1"/>
                <c:pt idx="0">
                  <c:v>Implicit Subsidy/Tax, % of total replacement rate, IG2-D3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Performance!$B$348:$X$348</c:f>
              <c:strCache>
                <c:ptCount val="23"/>
                <c:pt idx="0">
                  <c:v>Mexico (DB)</c:v>
                </c:pt>
                <c:pt idx="1">
                  <c:v>Costa Rica (DB)</c:v>
                </c:pt>
                <c:pt idx="2">
                  <c:v>Paraguay (DB)</c:v>
                </c:pt>
                <c:pt idx="3">
                  <c:v>Panama (DB)</c:v>
                </c:pt>
                <c:pt idx="4">
                  <c:v>Honduras (DB)</c:v>
                </c:pt>
                <c:pt idx="5">
                  <c:v>Brazil (age)</c:v>
                </c:pt>
                <c:pt idx="6">
                  <c:v>Jamaica (DB)</c:v>
                </c:pt>
                <c:pt idx="7">
                  <c:v>Mexico (DC)</c:v>
                </c:pt>
                <c:pt idx="8">
                  <c:v>Colombia (DC)</c:v>
                </c:pt>
                <c:pt idx="9">
                  <c:v>Chile (DC)</c:v>
                </c:pt>
                <c:pt idx="10">
                  <c:v>El Salvador (DC)</c:v>
                </c:pt>
                <c:pt idx="11">
                  <c:v>Dominican Republic (DC)</c:v>
                </c:pt>
                <c:pt idx="12">
                  <c:v>Costa Rica (Mix)</c:v>
                </c:pt>
                <c:pt idx="13">
                  <c:v>Panama (Mix)</c:v>
                </c:pt>
                <c:pt idx="14">
                  <c:v>Peru (DC)</c:v>
                </c:pt>
                <c:pt idx="15">
                  <c:v>Uruguay (Mix)</c:v>
                </c:pt>
                <c:pt idx="16">
                  <c:v>Haiti (DB)</c:v>
                </c:pt>
                <c:pt idx="17">
                  <c:v>Peru (DB)</c:v>
                </c:pt>
                <c:pt idx="18">
                  <c:v>Colombia (DB)</c:v>
                </c:pt>
                <c:pt idx="19">
                  <c:v>El Salvador (DB)</c:v>
                </c:pt>
                <c:pt idx="20">
                  <c:v>Uruguay (DB)</c:v>
                </c:pt>
                <c:pt idx="21">
                  <c:v>Brazil (time)</c:v>
                </c:pt>
                <c:pt idx="22">
                  <c:v>Argentina (DB)</c:v>
                </c:pt>
              </c:strCache>
            </c:strRef>
          </c:cat>
          <c:val>
            <c:numRef>
              <c:f>Performance!$B$349:$X$349</c:f>
              <c:numCache>
                <c:formatCode>0.0%</c:formatCode>
                <c:ptCount val="23"/>
                <c:pt idx="0">
                  <c:v>0.45096119254406225</c:v>
                </c:pt>
                <c:pt idx="1">
                  <c:v>0.38776676960139611</c:v>
                </c:pt>
                <c:pt idx="2">
                  <c:v>0.38674389981065466</c:v>
                </c:pt>
                <c:pt idx="3">
                  <c:v>0.3754534215941614</c:v>
                </c:pt>
                <c:pt idx="4">
                  <c:v>0.29666366858400856</c:v>
                </c:pt>
                <c:pt idx="5">
                  <c:v>0.18911247385606877</c:v>
                </c:pt>
                <c:pt idx="6">
                  <c:v>0.11132801251467903</c:v>
                </c:pt>
                <c:pt idx="7">
                  <c:v>4.4042078603935941E-2</c:v>
                </c:pt>
                <c:pt idx="8">
                  <c:v>2.2088046796543526E-2</c:v>
                </c:pt>
                <c:pt idx="9">
                  <c:v>1.7219663567398846E-2</c:v>
                </c:pt>
                <c:pt idx="10">
                  <c:v>0</c:v>
                </c:pt>
                <c:pt idx="11">
                  <c:v>0</c:v>
                </c:pt>
                <c:pt idx="12">
                  <c:v>0</c:v>
                </c:pt>
                <c:pt idx="13">
                  <c:v>0</c:v>
                </c:pt>
                <c:pt idx="14">
                  <c:v>0</c:v>
                </c:pt>
                <c:pt idx="15">
                  <c:v>0</c:v>
                </c:pt>
                <c:pt idx="16">
                  <c:v>-5.5373722545757689E-2</c:v>
                </c:pt>
                <c:pt idx="17">
                  <c:v>-7.6355550665928446E-2</c:v>
                </c:pt>
                <c:pt idx="18">
                  <c:v>-0.13273823138950366</c:v>
                </c:pt>
                <c:pt idx="19">
                  <c:v>-0.20479070068396005</c:v>
                </c:pt>
                <c:pt idx="20">
                  <c:v>-0.30564825961411268</c:v>
                </c:pt>
                <c:pt idx="21">
                  <c:v>-0.34079136785391984</c:v>
                </c:pt>
                <c:pt idx="22">
                  <c:v>-0.50326254171652207</c:v>
                </c:pt>
              </c:numCache>
            </c:numRef>
          </c:val>
          <c:extLst>
            <c:ext xmlns:c16="http://schemas.microsoft.com/office/drawing/2014/chart" uri="{C3380CC4-5D6E-409C-BE32-E72D297353CC}">
              <c16:uniqueId val="{00000000-FD1D-4D75-A064-AEE5F8076E1F}"/>
            </c:ext>
          </c:extLst>
        </c:ser>
        <c:dLbls>
          <c:showLegendKey val="0"/>
          <c:showVal val="0"/>
          <c:showCatName val="0"/>
          <c:showSerName val="0"/>
          <c:showPercent val="0"/>
          <c:showBubbleSize val="0"/>
        </c:dLbls>
        <c:gapWidth val="50"/>
        <c:axId val="831750528"/>
        <c:axId val="831750856"/>
      </c:barChart>
      <c:catAx>
        <c:axId val="831750528"/>
        <c:scaling>
          <c:orientation val="minMax"/>
        </c:scaling>
        <c:delete val="0"/>
        <c:axPos val="b"/>
        <c:numFmt formatCode="General" sourceLinked="1"/>
        <c:majorTickMark val="out"/>
        <c:minorTickMark val="none"/>
        <c:tickLblPos val="low"/>
        <c:crossAx val="831750856"/>
        <c:crosses val="autoZero"/>
        <c:auto val="1"/>
        <c:lblAlgn val="ctr"/>
        <c:lblOffset val="100"/>
        <c:noMultiLvlLbl val="0"/>
      </c:catAx>
      <c:valAx>
        <c:axId val="831750856"/>
        <c:scaling>
          <c:orientation val="minMax"/>
        </c:scaling>
        <c:delete val="0"/>
        <c:axPos val="l"/>
        <c:numFmt formatCode="0%" sourceLinked="0"/>
        <c:majorTickMark val="out"/>
        <c:minorTickMark val="none"/>
        <c:tickLblPos val="nextTo"/>
        <c:crossAx val="8317505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Performance!$A$104</c:f>
              <c:strCache>
                <c:ptCount val="1"/>
                <c:pt idx="0">
                  <c:v>Implicit Subsidy/Tax, % of total replacement rate,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Performance!$B$352:$X$352</c:f>
              <c:strCache>
                <c:ptCount val="23"/>
                <c:pt idx="0">
                  <c:v>Mexico (DB)</c:v>
                </c:pt>
                <c:pt idx="1">
                  <c:v>Paraguay (DB)</c:v>
                </c:pt>
                <c:pt idx="2">
                  <c:v>Costa Rica (DB)</c:v>
                </c:pt>
                <c:pt idx="3">
                  <c:v>Panama (DB)</c:v>
                </c:pt>
                <c:pt idx="4">
                  <c:v>Honduras (DB)</c:v>
                </c:pt>
                <c:pt idx="5">
                  <c:v>Jamaica (DB)</c:v>
                </c:pt>
                <c:pt idx="6">
                  <c:v>Mexico (DC)</c:v>
                </c:pt>
                <c:pt idx="7">
                  <c:v>Colombia (DC)</c:v>
                </c:pt>
                <c:pt idx="8">
                  <c:v>Chile (DC)</c:v>
                </c:pt>
                <c:pt idx="9">
                  <c:v>El Salvador (DC)</c:v>
                </c:pt>
                <c:pt idx="10">
                  <c:v>Dominican Republic (DC)</c:v>
                </c:pt>
                <c:pt idx="11">
                  <c:v>Costa Rica (Mix)</c:v>
                </c:pt>
                <c:pt idx="12">
                  <c:v>Panama (Mix)</c:v>
                </c:pt>
                <c:pt idx="13">
                  <c:v>Peru (DC)</c:v>
                </c:pt>
                <c:pt idx="14">
                  <c:v>Uruguay (Mix)</c:v>
                </c:pt>
                <c:pt idx="15">
                  <c:v>Haiti (DB)</c:v>
                </c:pt>
                <c:pt idx="16">
                  <c:v>Brazil (age)</c:v>
                </c:pt>
                <c:pt idx="17">
                  <c:v>Colombia (DB)</c:v>
                </c:pt>
                <c:pt idx="18">
                  <c:v>Peru (DB)</c:v>
                </c:pt>
                <c:pt idx="19">
                  <c:v>El Salvador (DB)</c:v>
                </c:pt>
                <c:pt idx="20">
                  <c:v>Uruguay (DB)</c:v>
                </c:pt>
                <c:pt idx="21">
                  <c:v>Brazil (time)</c:v>
                </c:pt>
                <c:pt idx="22">
                  <c:v>Argentina (DB)</c:v>
                </c:pt>
              </c:strCache>
            </c:strRef>
          </c:cat>
          <c:val>
            <c:numRef>
              <c:f>Performance!$B$353:$X$353</c:f>
              <c:numCache>
                <c:formatCode>0.0%</c:formatCode>
                <c:ptCount val="23"/>
                <c:pt idx="0">
                  <c:v>0.45096119254406225</c:v>
                </c:pt>
                <c:pt idx="1">
                  <c:v>0.38674387340636457</c:v>
                </c:pt>
                <c:pt idx="2">
                  <c:v>0.34159476066586691</c:v>
                </c:pt>
                <c:pt idx="3">
                  <c:v>0.20716908484426597</c:v>
                </c:pt>
                <c:pt idx="4">
                  <c:v>0.1152929571273431</c:v>
                </c:pt>
                <c:pt idx="5">
                  <c:v>1.7463186303308592E-2</c:v>
                </c:pt>
                <c:pt idx="6">
                  <c:v>0</c:v>
                </c:pt>
                <c:pt idx="7">
                  <c:v>0</c:v>
                </c:pt>
                <c:pt idx="8">
                  <c:v>0</c:v>
                </c:pt>
                <c:pt idx="9">
                  <c:v>0</c:v>
                </c:pt>
                <c:pt idx="10">
                  <c:v>0</c:v>
                </c:pt>
                <c:pt idx="11">
                  <c:v>0</c:v>
                </c:pt>
                <c:pt idx="12">
                  <c:v>0</c:v>
                </c:pt>
                <c:pt idx="13">
                  <c:v>0</c:v>
                </c:pt>
                <c:pt idx="14">
                  <c:v>0</c:v>
                </c:pt>
                <c:pt idx="15">
                  <c:v>-5.5373722545757689E-2</c:v>
                </c:pt>
                <c:pt idx="16">
                  <c:v>-0.10067505741999466</c:v>
                </c:pt>
                <c:pt idx="17">
                  <c:v>-0.13273823138950366</c:v>
                </c:pt>
                <c:pt idx="18">
                  <c:v>-0.18352555066592846</c:v>
                </c:pt>
                <c:pt idx="19">
                  <c:v>-0.20479070068396005</c:v>
                </c:pt>
                <c:pt idx="20">
                  <c:v>-0.30564825961411268</c:v>
                </c:pt>
                <c:pt idx="21">
                  <c:v>-0.34079136785391984</c:v>
                </c:pt>
                <c:pt idx="22">
                  <c:v>-0.50326254171652207</c:v>
                </c:pt>
              </c:numCache>
            </c:numRef>
          </c:val>
          <c:extLst>
            <c:ext xmlns:c16="http://schemas.microsoft.com/office/drawing/2014/chart" uri="{C3380CC4-5D6E-409C-BE32-E72D297353CC}">
              <c16:uniqueId val="{00000000-76EB-4067-807C-CF08D9687AD4}"/>
            </c:ext>
          </c:extLst>
        </c:ser>
        <c:dLbls>
          <c:showLegendKey val="0"/>
          <c:showVal val="0"/>
          <c:showCatName val="0"/>
          <c:showSerName val="0"/>
          <c:showPercent val="0"/>
          <c:showBubbleSize val="0"/>
        </c:dLbls>
        <c:gapWidth val="50"/>
        <c:axId val="801927648"/>
        <c:axId val="801921088"/>
      </c:barChart>
      <c:catAx>
        <c:axId val="801927648"/>
        <c:scaling>
          <c:orientation val="minMax"/>
        </c:scaling>
        <c:delete val="0"/>
        <c:axPos val="b"/>
        <c:numFmt formatCode="General" sourceLinked="1"/>
        <c:majorTickMark val="out"/>
        <c:minorTickMark val="none"/>
        <c:tickLblPos val="low"/>
        <c:crossAx val="801921088"/>
        <c:crosses val="autoZero"/>
        <c:auto val="1"/>
        <c:lblAlgn val="ctr"/>
        <c:lblOffset val="100"/>
        <c:noMultiLvlLbl val="0"/>
      </c:catAx>
      <c:valAx>
        <c:axId val="801921088"/>
        <c:scaling>
          <c:orientation val="minMax"/>
        </c:scaling>
        <c:delete val="0"/>
        <c:axPos val="l"/>
        <c:numFmt formatCode="0%" sourceLinked="0"/>
        <c:majorTickMark val="out"/>
        <c:minorTickMark val="none"/>
        <c:tickLblPos val="nextTo"/>
        <c:crossAx val="8019276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Performance!$A$103</c:f>
              <c:strCache>
                <c:ptCount val="1"/>
                <c:pt idx="0">
                  <c:v>Implicit Subsidy/Tax, % of total replacement rate, IG3-D3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Performance!$B$350:$X$350</c:f>
              <c:strCache>
                <c:ptCount val="23"/>
                <c:pt idx="0">
                  <c:v>Mexico (DB)</c:v>
                </c:pt>
                <c:pt idx="1">
                  <c:v>Paraguay (DB)</c:v>
                </c:pt>
                <c:pt idx="2">
                  <c:v>Costa Rica (DB)</c:v>
                </c:pt>
                <c:pt idx="3">
                  <c:v>Panama (DB)</c:v>
                </c:pt>
                <c:pt idx="4">
                  <c:v>Honduras (DB)</c:v>
                </c:pt>
                <c:pt idx="5">
                  <c:v>Brazil (age)</c:v>
                </c:pt>
                <c:pt idx="6">
                  <c:v>Jamaica (DB)</c:v>
                </c:pt>
                <c:pt idx="7">
                  <c:v>Mexico (DC)</c:v>
                </c:pt>
                <c:pt idx="8">
                  <c:v>Colombia (DC)</c:v>
                </c:pt>
                <c:pt idx="9">
                  <c:v>Chile (DC)</c:v>
                </c:pt>
                <c:pt idx="10">
                  <c:v>El Salvador (DC)</c:v>
                </c:pt>
                <c:pt idx="11">
                  <c:v>Dominican Republic (DC)</c:v>
                </c:pt>
                <c:pt idx="12">
                  <c:v>Costa Rica (Mix)</c:v>
                </c:pt>
                <c:pt idx="13">
                  <c:v>Panama (Mix)</c:v>
                </c:pt>
                <c:pt idx="14">
                  <c:v>Peru (DC)</c:v>
                </c:pt>
                <c:pt idx="15">
                  <c:v>Uruguay (Mix)</c:v>
                </c:pt>
                <c:pt idx="16">
                  <c:v>Haiti (DB)</c:v>
                </c:pt>
                <c:pt idx="17">
                  <c:v>Colombia (DB)</c:v>
                </c:pt>
                <c:pt idx="18">
                  <c:v>Peru (DB)</c:v>
                </c:pt>
                <c:pt idx="19">
                  <c:v>El Salvador (DB)</c:v>
                </c:pt>
                <c:pt idx="20">
                  <c:v>Uruguay (DB)</c:v>
                </c:pt>
                <c:pt idx="21">
                  <c:v>Brazil (time)</c:v>
                </c:pt>
                <c:pt idx="22">
                  <c:v>Argentina (DB)</c:v>
                </c:pt>
              </c:strCache>
            </c:strRef>
          </c:cat>
          <c:val>
            <c:numRef>
              <c:f>Performance!$B$351:$X$351</c:f>
              <c:numCache>
                <c:formatCode>0.0%</c:formatCode>
                <c:ptCount val="23"/>
                <c:pt idx="0">
                  <c:v>0.45096119254406214</c:v>
                </c:pt>
                <c:pt idx="1">
                  <c:v>0.38674388220779465</c:v>
                </c:pt>
                <c:pt idx="2">
                  <c:v>0.35698560604568152</c:v>
                </c:pt>
                <c:pt idx="3">
                  <c:v>0.35388269986774012</c:v>
                </c:pt>
                <c:pt idx="4">
                  <c:v>0.1757498609462316</c:v>
                </c:pt>
                <c:pt idx="5">
                  <c:v>6.1395765487984089E-2</c:v>
                </c:pt>
                <c:pt idx="6">
                  <c:v>4.875146170709875E-2</c:v>
                </c:pt>
                <c:pt idx="7">
                  <c:v>5.1361353888918215E-3</c:v>
                </c:pt>
                <c:pt idx="8">
                  <c:v>0</c:v>
                </c:pt>
                <c:pt idx="9">
                  <c:v>0</c:v>
                </c:pt>
                <c:pt idx="10">
                  <c:v>0</c:v>
                </c:pt>
                <c:pt idx="11">
                  <c:v>0</c:v>
                </c:pt>
                <c:pt idx="12">
                  <c:v>0</c:v>
                </c:pt>
                <c:pt idx="13">
                  <c:v>0</c:v>
                </c:pt>
                <c:pt idx="14">
                  <c:v>0</c:v>
                </c:pt>
                <c:pt idx="15">
                  <c:v>0</c:v>
                </c:pt>
                <c:pt idx="16">
                  <c:v>-5.5373722545757675E-2</c:v>
                </c:pt>
                <c:pt idx="17">
                  <c:v>-0.13273823138950361</c:v>
                </c:pt>
                <c:pt idx="18">
                  <c:v>-0.14780221733259505</c:v>
                </c:pt>
                <c:pt idx="19">
                  <c:v>-0.20479070068396005</c:v>
                </c:pt>
                <c:pt idx="20">
                  <c:v>-0.30564825961411268</c:v>
                </c:pt>
                <c:pt idx="21">
                  <c:v>-0.34079136785391984</c:v>
                </c:pt>
                <c:pt idx="22">
                  <c:v>-0.50326254171652196</c:v>
                </c:pt>
              </c:numCache>
            </c:numRef>
          </c:val>
          <c:extLst>
            <c:ext xmlns:c16="http://schemas.microsoft.com/office/drawing/2014/chart" uri="{C3380CC4-5D6E-409C-BE32-E72D297353CC}">
              <c16:uniqueId val="{00000000-D6E8-4C9E-9C3D-D70D685892FA}"/>
            </c:ext>
          </c:extLst>
        </c:ser>
        <c:dLbls>
          <c:showLegendKey val="0"/>
          <c:showVal val="0"/>
          <c:showCatName val="0"/>
          <c:showSerName val="0"/>
          <c:showPercent val="0"/>
          <c:showBubbleSize val="0"/>
        </c:dLbls>
        <c:gapWidth val="50"/>
        <c:axId val="771633136"/>
        <c:axId val="771628216"/>
      </c:barChart>
      <c:catAx>
        <c:axId val="771633136"/>
        <c:scaling>
          <c:orientation val="minMax"/>
        </c:scaling>
        <c:delete val="0"/>
        <c:axPos val="b"/>
        <c:numFmt formatCode="General" sourceLinked="1"/>
        <c:majorTickMark val="out"/>
        <c:minorTickMark val="none"/>
        <c:tickLblPos val="low"/>
        <c:crossAx val="771628216"/>
        <c:crosses val="autoZero"/>
        <c:auto val="1"/>
        <c:lblAlgn val="ctr"/>
        <c:lblOffset val="100"/>
        <c:noMultiLvlLbl val="0"/>
      </c:catAx>
      <c:valAx>
        <c:axId val="771628216"/>
        <c:scaling>
          <c:orientation val="minMax"/>
        </c:scaling>
        <c:delete val="0"/>
        <c:axPos val="l"/>
        <c:numFmt formatCode="0%" sourceLinked="0"/>
        <c:majorTickMark val="out"/>
        <c:minorTickMark val="none"/>
        <c:tickLblPos val="nextTo"/>
        <c:crossAx val="7716331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Performance!$A$105</c:f>
              <c:strCache>
                <c:ptCount val="1"/>
                <c:pt idx="0">
                  <c:v>Implicit Subsidy/Tax, % of total replacement rate,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Performance!$B$354:$X$354</c:f>
              <c:strCache>
                <c:ptCount val="23"/>
                <c:pt idx="0">
                  <c:v>Mexico (DB)</c:v>
                </c:pt>
                <c:pt idx="1">
                  <c:v>Paraguay (DB)</c:v>
                </c:pt>
                <c:pt idx="2">
                  <c:v>Costa Rica (DB)</c:v>
                </c:pt>
                <c:pt idx="3">
                  <c:v>Panama (DB)</c:v>
                </c:pt>
                <c:pt idx="4">
                  <c:v>Honduras (DB)</c:v>
                </c:pt>
                <c:pt idx="5">
                  <c:v>Mexico (DC)</c:v>
                </c:pt>
                <c:pt idx="6">
                  <c:v>Colombia (DC)</c:v>
                </c:pt>
                <c:pt idx="7">
                  <c:v>Chile (DC)</c:v>
                </c:pt>
                <c:pt idx="8">
                  <c:v>El Salvador (DC)</c:v>
                </c:pt>
                <c:pt idx="9">
                  <c:v>Dominican Republic (DC)</c:v>
                </c:pt>
                <c:pt idx="10">
                  <c:v>Costa Rica (Mix)</c:v>
                </c:pt>
                <c:pt idx="11">
                  <c:v>Panama (Mix)</c:v>
                </c:pt>
                <c:pt idx="12">
                  <c:v>Peru (DC)</c:v>
                </c:pt>
                <c:pt idx="13">
                  <c:v>Uruguay (Mix)</c:v>
                </c:pt>
                <c:pt idx="14">
                  <c:v>Jamaica (DB)</c:v>
                </c:pt>
                <c:pt idx="15">
                  <c:v>Haiti (DB)</c:v>
                </c:pt>
                <c:pt idx="16">
                  <c:v>Colombia (DB)</c:v>
                </c:pt>
                <c:pt idx="17">
                  <c:v>Brazil (age)</c:v>
                </c:pt>
                <c:pt idx="18">
                  <c:v>Peru (DB)</c:v>
                </c:pt>
                <c:pt idx="19">
                  <c:v>El Salvador (DB)</c:v>
                </c:pt>
                <c:pt idx="20">
                  <c:v>Uruguay (DB)</c:v>
                </c:pt>
                <c:pt idx="21">
                  <c:v>Brazil (time)</c:v>
                </c:pt>
                <c:pt idx="22">
                  <c:v>Argentina (DB)</c:v>
                </c:pt>
              </c:strCache>
            </c:strRef>
          </c:cat>
          <c:val>
            <c:numRef>
              <c:f>Performance!$B$355:$X$355</c:f>
              <c:numCache>
                <c:formatCode>0.0%</c:formatCode>
                <c:ptCount val="23"/>
                <c:pt idx="0">
                  <c:v>0.45096119254406219</c:v>
                </c:pt>
                <c:pt idx="1">
                  <c:v>0.38674386812550643</c:v>
                </c:pt>
                <c:pt idx="2">
                  <c:v>0.3262039524853555</c:v>
                </c:pt>
                <c:pt idx="3">
                  <c:v>0.11914091583018133</c:v>
                </c:pt>
                <c:pt idx="4">
                  <c:v>7.9018814836010032E-2</c:v>
                </c:pt>
                <c:pt idx="5">
                  <c:v>0</c:v>
                </c:pt>
                <c:pt idx="6">
                  <c:v>0</c:v>
                </c:pt>
                <c:pt idx="7">
                  <c:v>0</c:v>
                </c:pt>
                <c:pt idx="8">
                  <c:v>0</c:v>
                </c:pt>
                <c:pt idx="9">
                  <c:v>0</c:v>
                </c:pt>
                <c:pt idx="10">
                  <c:v>0</c:v>
                </c:pt>
                <c:pt idx="11">
                  <c:v>0</c:v>
                </c:pt>
                <c:pt idx="12">
                  <c:v>0</c:v>
                </c:pt>
                <c:pt idx="13">
                  <c:v>0</c:v>
                </c:pt>
                <c:pt idx="14">
                  <c:v>-1.3097789389654585E-3</c:v>
                </c:pt>
                <c:pt idx="15">
                  <c:v>-5.5373722545757675E-2</c:v>
                </c:pt>
                <c:pt idx="16">
                  <c:v>-0.13273823138950358</c:v>
                </c:pt>
                <c:pt idx="17">
                  <c:v>-0.19791755116478182</c:v>
                </c:pt>
                <c:pt idx="18">
                  <c:v>-0.20495955066592844</c:v>
                </c:pt>
                <c:pt idx="19">
                  <c:v>-0.20479070068396002</c:v>
                </c:pt>
                <c:pt idx="20">
                  <c:v>-0.30564825961411263</c:v>
                </c:pt>
                <c:pt idx="21">
                  <c:v>-0.34079136785391978</c:v>
                </c:pt>
                <c:pt idx="22">
                  <c:v>-0.50326254171652196</c:v>
                </c:pt>
              </c:numCache>
            </c:numRef>
          </c:val>
          <c:extLst>
            <c:ext xmlns:c16="http://schemas.microsoft.com/office/drawing/2014/chart" uri="{C3380CC4-5D6E-409C-BE32-E72D297353CC}">
              <c16:uniqueId val="{00000000-3774-4B0B-BD60-819322D9BDBC}"/>
            </c:ext>
          </c:extLst>
        </c:ser>
        <c:dLbls>
          <c:showLegendKey val="0"/>
          <c:showVal val="0"/>
          <c:showCatName val="0"/>
          <c:showSerName val="0"/>
          <c:showPercent val="0"/>
          <c:showBubbleSize val="0"/>
        </c:dLbls>
        <c:gapWidth val="50"/>
        <c:axId val="839069544"/>
        <c:axId val="839067248"/>
      </c:barChart>
      <c:catAx>
        <c:axId val="839069544"/>
        <c:scaling>
          <c:orientation val="minMax"/>
        </c:scaling>
        <c:delete val="0"/>
        <c:axPos val="b"/>
        <c:numFmt formatCode="0%" sourceLinked="0"/>
        <c:majorTickMark val="out"/>
        <c:minorTickMark val="none"/>
        <c:tickLblPos val="low"/>
        <c:crossAx val="839067248"/>
        <c:crosses val="autoZero"/>
        <c:auto val="1"/>
        <c:lblAlgn val="ctr"/>
        <c:lblOffset val="100"/>
        <c:noMultiLvlLbl val="0"/>
      </c:catAx>
      <c:valAx>
        <c:axId val="839067248"/>
        <c:scaling>
          <c:orientation val="minMax"/>
        </c:scaling>
        <c:delete val="0"/>
        <c:axPos val="l"/>
        <c:numFmt formatCode="0%" sourceLinked="0"/>
        <c:majorTickMark val="out"/>
        <c:minorTickMark val="none"/>
        <c:tickLblPos val="nextTo"/>
        <c:crossAx val="83906954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Performance!$A$108</c:f>
              <c:strCache>
                <c:ptCount val="1"/>
                <c:pt idx="0">
                  <c:v>Implicit Subsidy/Tax, % of total replacement rate, Female, IG2-D1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Performance!$B$359:$X$359</c:f>
              <c:strCache>
                <c:ptCount val="23"/>
                <c:pt idx="0">
                  <c:v>Mexico (DB)</c:v>
                </c:pt>
                <c:pt idx="1">
                  <c:v>Paraguay (DB)</c:v>
                </c:pt>
                <c:pt idx="2">
                  <c:v>El Salvador (DB)</c:v>
                </c:pt>
                <c:pt idx="3">
                  <c:v>Panama (DB)</c:v>
                </c:pt>
                <c:pt idx="4">
                  <c:v>Costa Rica (DB)</c:v>
                </c:pt>
                <c:pt idx="5">
                  <c:v>Honduras (DB)</c:v>
                </c:pt>
                <c:pt idx="6">
                  <c:v>Colombia (DB)</c:v>
                </c:pt>
                <c:pt idx="7">
                  <c:v>Haiti (DB)</c:v>
                </c:pt>
                <c:pt idx="8">
                  <c:v>Uruguay (DB)</c:v>
                </c:pt>
                <c:pt idx="9">
                  <c:v>Jamaica (DB)</c:v>
                </c:pt>
                <c:pt idx="10">
                  <c:v>Brazil (age)</c:v>
                </c:pt>
                <c:pt idx="11">
                  <c:v>Argentina (DB)</c:v>
                </c:pt>
                <c:pt idx="12">
                  <c:v>El Salvador (DC)</c:v>
                </c:pt>
                <c:pt idx="13">
                  <c:v>Chile (DC)</c:v>
                </c:pt>
                <c:pt idx="14">
                  <c:v>Colombia (DC)</c:v>
                </c:pt>
                <c:pt idx="15">
                  <c:v>Mexico (DC)</c:v>
                </c:pt>
                <c:pt idx="16">
                  <c:v>Dominican Republic (DC)</c:v>
                </c:pt>
                <c:pt idx="17">
                  <c:v>Costa Rica (Mix)</c:v>
                </c:pt>
                <c:pt idx="18">
                  <c:v>Panama (Mix)</c:v>
                </c:pt>
                <c:pt idx="19">
                  <c:v>Peru (DC)</c:v>
                </c:pt>
                <c:pt idx="20">
                  <c:v>Uruguay (Mix)</c:v>
                </c:pt>
                <c:pt idx="21">
                  <c:v>Brazil (time)</c:v>
                </c:pt>
                <c:pt idx="22">
                  <c:v>Peru (DB)</c:v>
                </c:pt>
              </c:strCache>
            </c:strRef>
          </c:cat>
          <c:val>
            <c:numRef>
              <c:f>Performance!$B$360:$X$360</c:f>
              <c:numCache>
                <c:formatCode>0.0%</c:formatCode>
                <c:ptCount val="23"/>
                <c:pt idx="0">
                  <c:v>0.79445657275076409</c:v>
                </c:pt>
                <c:pt idx="1">
                  <c:v>0.64040859933302963</c:v>
                </c:pt>
                <c:pt idx="2">
                  <c:v>0.45486556920539783</c:v>
                </c:pt>
                <c:pt idx="3">
                  <c:v>0.45470350725972719</c:v>
                </c:pt>
                <c:pt idx="4">
                  <c:v>0.4495945599386092</c:v>
                </c:pt>
                <c:pt idx="5">
                  <c:v>0.36964165052188241</c:v>
                </c:pt>
                <c:pt idx="6">
                  <c:v>0.36808117676285607</c:v>
                </c:pt>
                <c:pt idx="7">
                  <c:v>0.21339274058018654</c:v>
                </c:pt>
                <c:pt idx="8">
                  <c:v>0.10945992312943065</c:v>
                </c:pt>
                <c:pt idx="9">
                  <c:v>7.2351173125839469E-2</c:v>
                </c:pt>
                <c:pt idx="10">
                  <c:v>5.5049994472958108E-2</c:v>
                </c:pt>
                <c:pt idx="11">
                  <c:v>3.5621538095192862E-2</c:v>
                </c:pt>
                <c:pt idx="12">
                  <c:v>3.2900094817146119E-2</c:v>
                </c:pt>
                <c:pt idx="13">
                  <c:v>2.365139053795795E-2</c:v>
                </c:pt>
                <c:pt idx="14">
                  <c:v>0</c:v>
                </c:pt>
                <c:pt idx="15">
                  <c:v>0</c:v>
                </c:pt>
                <c:pt idx="16">
                  <c:v>0</c:v>
                </c:pt>
                <c:pt idx="17">
                  <c:v>0</c:v>
                </c:pt>
                <c:pt idx="18">
                  <c:v>0</c:v>
                </c:pt>
                <c:pt idx="19">
                  <c:v>0</c:v>
                </c:pt>
                <c:pt idx="20">
                  <c:v>0</c:v>
                </c:pt>
                <c:pt idx="21">
                  <c:v>-5.0113714114800978E-2</c:v>
                </c:pt>
                <c:pt idx="22">
                  <c:v>-0.22170090360978517</c:v>
                </c:pt>
              </c:numCache>
            </c:numRef>
          </c:val>
          <c:extLst>
            <c:ext xmlns:c16="http://schemas.microsoft.com/office/drawing/2014/chart" uri="{C3380CC4-5D6E-409C-BE32-E72D297353CC}">
              <c16:uniqueId val="{00000000-2154-4D39-BE21-D4BC71100038}"/>
            </c:ext>
          </c:extLst>
        </c:ser>
        <c:dLbls>
          <c:showLegendKey val="0"/>
          <c:showVal val="0"/>
          <c:showCatName val="0"/>
          <c:showSerName val="0"/>
          <c:showPercent val="0"/>
          <c:showBubbleSize val="0"/>
        </c:dLbls>
        <c:gapWidth val="50"/>
        <c:axId val="839013128"/>
        <c:axId val="839009848"/>
      </c:barChart>
      <c:catAx>
        <c:axId val="839013128"/>
        <c:scaling>
          <c:orientation val="minMax"/>
        </c:scaling>
        <c:delete val="0"/>
        <c:axPos val="b"/>
        <c:numFmt formatCode="General" sourceLinked="1"/>
        <c:majorTickMark val="out"/>
        <c:minorTickMark val="none"/>
        <c:tickLblPos val="low"/>
        <c:crossAx val="839009848"/>
        <c:crosses val="autoZero"/>
        <c:auto val="1"/>
        <c:lblAlgn val="ctr"/>
        <c:lblOffset val="100"/>
        <c:noMultiLvlLbl val="0"/>
      </c:catAx>
      <c:valAx>
        <c:axId val="839009848"/>
        <c:scaling>
          <c:orientation val="minMax"/>
        </c:scaling>
        <c:delete val="0"/>
        <c:axPos val="l"/>
        <c:numFmt formatCode="0%" sourceLinked="0"/>
        <c:majorTickMark val="out"/>
        <c:minorTickMark val="none"/>
        <c:tickLblPos val="nextTo"/>
        <c:crossAx val="83901312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Environment!$A$153</c:f>
              <c:strCache>
                <c:ptCount val="1"/>
                <c:pt idx="0">
                  <c:v>Employment Protection Index</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Environment!$B$152:$I$152</c:f>
              <c:strCache>
                <c:ptCount val="8"/>
                <c:pt idx="0">
                  <c:v>Panama</c:v>
                </c:pt>
                <c:pt idx="1">
                  <c:v>Chile</c:v>
                </c:pt>
                <c:pt idx="2">
                  <c:v>Honduras</c:v>
                </c:pt>
                <c:pt idx="3">
                  <c:v>Peru</c:v>
                </c:pt>
                <c:pt idx="4">
                  <c:v>Mexico</c:v>
                </c:pt>
                <c:pt idx="5">
                  <c:v>El Salvador</c:v>
                </c:pt>
                <c:pt idx="6">
                  <c:v>Argentina</c:v>
                </c:pt>
                <c:pt idx="7">
                  <c:v>Brazil</c:v>
                </c:pt>
              </c:strCache>
            </c:strRef>
          </c:cat>
          <c:val>
            <c:numRef>
              <c:f>Environment!$B$153:$I$153</c:f>
              <c:numCache>
                <c:formatCode>0.000</c:formatCode>
                <c:ptCount val="8"/>
                <c:pt idx="0">
                  <c:v>0.44535049999999998</c:v>
                </c:pt>
                <c:pt idx="1">
                  <c:v>0.41929379999999999</c:v>
                </c:pt>
                <c:pt idx="2">
                  <c:v>0.41361150000000002</c:v>
                </c:pt>
                <c:pt idx="3">
                  <c:v>0.37371149999999997</c:v>
                </c:pt>
                <c:pt idx="4">
                  <c:v>0.3584656</c:v>
                </c:pt>
                <c:pt idx="5">
                  <c:v>0.32888889999999998</c:v>
                </c:pt>
                <c:pt idx="6">
                  <c:v>0.28621049999999998</c:v>
                </c:pt>
                <c:pt idx="7">
                  <c:v>0.23451859999999999</c:v>
                </c:pt>
              </c:numCache>
            </c:numRef>
          </c:val>
          <c:extLst>
            <c:ext xmlns:c16="http://schemas.microsoft.com/office/drawing/2014/chart" uri="{C3380CC4-5D6E-409C-BE32-E72D297353CC}">
              <c16:uniqueId val="{00000000-D48D-4F56-B09E-8A4E18FEBBB4}"/>
            </c:ext>
          </c:extLst>
        </c:ser>
        <c:dLbls>
          <c:showLegendKey val="0"/>
          <c:showVal val="0"/>
          <c:showCatName val="0"/>
          <c:showSerName val="0"/>
          <c:showPercent val="0"/>
          <c:showBubbleSize val="0"/>
        </c:dLbls>
        <c:gapWidth val="150"/>
        <c:axId val="851242512"/>
        <c:axId val="851239888"/>
      </c:barChart>
      <c:catAx>
        <c:axId val="851242512"/>
        <c:scaling>
          <c:orientation val="minMax"/>
        </c:scaling>
        <c:delete val="0"/>
        <c:axPos val="b"/>
        <c:numFmt formatCode="General" sourceLinked="1"/>
        <c:majorTickMark val="out"/>
        <c:minorTickMark val="none"/>
        <c:tickLblPos val="nextTo"/>
        <c:txPr>
          <a:bodyPr rot="-5400000" vert="horz"/>
          <a:lstStyle/>
          <a:p>
            <a:pPr>
              <a:defRPr/>
            </a:pPr>
            <a:endParaRPr lang="en-US"/>
          </a:p>
        </c:txPr>
        <c:crossAx val="851239888"/>
        <c:crosses val="autoZero"/>
        <c:auto val="1"/>
        <c:lblAlgn val="ctr"/>
        <c:lblOffset val="100"/>
        <c:noMultiLvlLbl val="0"/>
      </c:catAx>
      <c:valAx>
        <c:axId val="851239888"/>
        <c:scaling>
          <c:orientation val="minMax"/>
        </c:scaling>
        <c:delete val="0"/>
        <c:axPos val="l"/>
        <c:numFmt formatCode="0.000" sourceLinked="1"/>
        <c:majorTickMark val="out"/>
        <c:minorTickMark val="none"/>
        <c:tickLblPos val="nextTo"/>
        <c:crossAx val="85124251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Performance!$A$109</c:f>
              <c:strCache>
                <c:ptCount val="1"/>
                <c:pt idx="0">
                  <c:v>Implicit Subsidy/Tax, % of total replacement rate, Female,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Performance!$B$361:$X$361</c:f>
              <c:strCache>
                <c:ptCount val="23"/>
                <c:pt idx="0">
                  <c:v>Mexico (DB)</c:v>
                </c:pt>
                <c:pt idx="1">
                  <c:v>Paraguay (DB)</c:v>
                </c:pt>
                <c:pt idx="2">
                  <c:v>El Salvador (DB)</c:v>
                </c:pt>
                <c:pt idx="3">
                  <c:v>Costa Rica (DB)</c:v>
                </c:pt>
                <c:pt idx="4">
                  <c:v>Colombia (DB)</c:v>
                </c:pt>
                <c:pt idx="5">
                  <c:v>Panama (DB)</c:v>
                </c:pt>
                <c:pt idx="6">
                  <c:v>Honduras (DB)</c:v>
                </c:pt>
                <c:pt idx="7">
                  <c:v>Haiti (DB)</c:v>
                </c:pt>
                <c:pt idx="8">
                  <c:v>Brazil (age)</c:v>
                </c:pt>
                <c:pt idx="9">
                  <c:v>Jamaica (DB)</c:v>
                </c:pt>
                <c:pt idx="10">
                  <c:v>El Salvador (DC)</c:v>
                </c:pt>
                <c:pt idx="11">
                  <c:v>Chile (DC)</c:v>
                </c:pt>
                <c:pt idx="12">
                  <c:v>Colombia (DC)</c:v>
                </c:pt>
                <c:pt idx="13">
                  <c:v>Mexico (DC)</c:v>
                </c:pt>
                <c:pt idx="14">
                  <c:v>Dominican Republic (DC)</c:v>
                </c:pt>
                <c:pt idx="15">
                  <c:v>Costa Rica (Mix)</c:v>
                </c:pt>
                <c:pt idx="16">
                  <c:v>Panama (Mix)</c:v>
                </c:pt>
                <c:pt idx="17">
                  <c:v>Peru (DC)</c:v>
                </c:pt>
                <c:pt idx="18">
                  <c:v>Uruguay (Mix)</c:v>
                </c:pt>
                <c:pt idx="19">
                  <c:v>Argentina (DB)</c:v>
                </c:pt>
                <c:pt idx="20">
                  <c:v>Uruguay (DB)</c:v>
                </c:pt>
                <c:pt idx="21">
                  <c:v>Brazil (time)</c:v>
                </c:pt>
                <c:pt idx="22">
                  <c:v>Peru (DB)</c:v>
                </c:pt>
              </c:strCache>
            </c:strRef>
          </c:cat>
          <c:val>
            <c:numRef>
              <c:f>Performance!$B$362:$X$362</c:f>
              <c:numCache>
                <c:formatCode>0.0%</c:formatCode>
                <c:ptCount val="23"/>
                <c:pt idx="0">
                  <c:v>0.79445657275076376</c:v>
                </c:pt>
                <c:pt idx="1">
                  <c:v>0.64040859933302963</c:v>
                </c:pt>
                <c:pt idx="2">
                  <c:v>0.45486556920539789</c:v>
                </c:pt>
                <c:pt idx="3">
                  <c:v>0.41881352502467806</c:v>
                </c:pt>
                <c:pt idx="4">
                  <c:v>0.35889740043349266</c:v>
                </c:pt>
                <c:pt idx="5">
                  <c:v>0.32201861301429718</c:v>
                </c:pt>
                <c:pt idx="6">
                  <c:v>0.21957914842288212</c:v>
                </c:pt>
                <c:pt idx="7">
                  <c:v>0.21339274058018659</c:v>
                </c:pt>
                <c:pt idx="8">
                  <c:v>5.5049994472958108E-2</c:v>
                </c:pt>
                <c:pt idx="9">
                  <c:v>7.5592559983761187E-3</c:v>
                </c:pt>
                <c:pt idx="10">
                  <c:v>0</c:v>
                </c:pt>
                <c:pt idx="11">
                  <c:v>0</c:v>
                </c:pt>
                <c:pt idx="12">
                  <c:v>0</c:v>
                </c:pt>
                <c:pt idx="13">
                  <c:v>0</c:v>
                </c:pt>
                <c:pt idx="14">
                  <c:v>0</c:v>
                </c:pt>
                <c:pt idx="15">
                  <c:v>0</c:v>
                </c:pt>
                <c:pt idx="16">
                  <c:v>0</c:v>
                </c:pt>
                <c:pt idx="17">
                  <c:v>0</c:v>
                </c:pt>
                <c:pt idx="18">
                  <c:v>0</c:v>
                </c:pt>
                <c:pt idx="19">
                  <c:v>-3.0076874075883886E-3</c:v>
                </c:pt>
                <c:pt idx="20">
                  <c:v>-3.3880798224152242E-2</c:v>
                </c:pt>
                <c:pt idx="21">
                  <c:v>-5.0113714114800978E-2</c:v>
                </c:pt>
                <c:pt idx="22">
                  <c:v>-0.30814575136134781</c:v>
                </c:pt>
              </c:numCache>
            </c:numRef>
          </c:val>
          <c:extLst>
            <c:ext xmlns:c16="http://schemas.microsoft.com/office/drawing/2014/chart" uri="{C3380CC4-5D6E-409C-BE32-E72D297353CC}">
              <c16:uniqueId val="{00000000-4C45-49DA-B58D-1742DE9D095F}"/>
            </c:ext>
          </c:extLst>
        </c:ser>
        <c:dLbls>
          <c:showLegendKey val="0"/>
          <c:showVal val="0"/>
          <c:showCatName val="0"/>
          <c:showSerName val="0"/>
          <c:showPercent val="0"/>
          <c:showBubbleSize val="0"/>
        </c:dLbls>
        <c:gapWidth val="50"/>
        <c:axId val="843186480"/>
        <c:axId val="843192712"/>
      </c:barChart>
      <c:catAx>
        <c:axId val="843186480"/>
        <c:scaling>
          <c:orientation val="minMax"/>
        </c:scaling>
        <c:delete val="0"/>
        <c:axPos val="b"/>
        <c:numFmt formatCode="General" sourceLinked="1"/>
        <c:majorTickMark val="out"/>
        <c:minorTickMark val="none"/>
        <c:tickLblPos val="low"/>
        <c:crossAx val="843192712"/>
        <c:crosses val="autoZero"/>
        <c:auto val="1"/>
        <c:lblAlgn val="ctr"/>
        <c:lblOffset val="100"/>
        <c:noMultiLvlLbl val="0"/>
      </c:catAx>
      <c:valAx>
        <c:axId val="843192712"/>
        <c:scaling>
          <c:orientation val="minMax"/>
        </c:scaling>
        <c:delete val="0"/>
        <c:axPos val="l"/>
        <c:numFmt formatCode="0%" sourceLinked="0"/>
        <c:majorTickMark val="out"/>
        <c:minorTickMark val="none"/>
        <c:tickLblPos val="nextTo"/>
        <c:crossAx val="8431864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Performance!$A$110</c:f>
              <c:strCache>
                <c:ptCount val="1"/>
                <c:pt idx="0">
                  <c:v>Implicit Subsidy/Tax, % of total replacement rate, Female,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Performance!$B$363:$X$363</c:f>
              <c:strCache>
                <c:ptCount val="23"/>
                <c:pt idx="0">
                  <c:v>Mexico (DB)</c:v>
                </c:pt>
                <c:pt idx="1">
                  <c:v>Paraguay (DB)</c:v>
                </c:pt>
                <c:pt idx="2">
                  <c:v>El Salvador (DB)</c:v>
                </c:pt>
                <c:pt idx="3">
                  <c:v>Costa Rica (DB)</c:v>
                </c:pt>
                <c:pt idx="4">
                  <c:v>Colombia (DB)</c:v>
                </c:pt>
                <c:pt idx="5">
                  <c:v>Haiti (DB)</c:v>
                </c:pt>
                <c:pt idx="6">
                  <c:v>Panama (DB)</c:v>
                </c:pt>
                <c:pt idx="7">
                  <c:v>Honduras (DB)</c:v>
                </c:pt>
                <c:pt idx="8">
                  <c:v>El Salvador (DC)</c:v>
                </c:pt>
                <c:pt idx="9">
                  <c:v>Chile (DC)</c:v>
                </c:pt>
                <c:pt idx="10">
                  <c:v>Colombia (DC)</c:v>
                </c:pt>
                <c:pt idx="11">
                  <c:v>Mexico (DC)</c:v>
                </c:pt>
                <c:pt idx="12">
                  <c:v>Dominican Republic (DC)</c:v>
                </c:pt>
                <c:pt idx="13">
                  <c:v>Costa Rica (Mix)</c:v>
                </c:pt>
                <c:pt idx="14">
                  <c:v>Panama (Mix)</c:v>
                </c:pt>
                <c:pt idx="15">
                  <c:v>Peru (DC)</c:v>
                </c:pt>
                <c:pt idx="16">
                  <c:v>Uruguay (Mix)</c:v>
                </c:pt>
                <c:pt idx="17">
                  <c:v>Argentina (DB)</c:v>
                </c:pt>
                <c:pt idx="18">
                  <c:v>Jamaica (DB)</c:v>
                </c:pt>
                <c:pt idx="19">
                  <c:v>Brazil (age)</c:v>
                </c:pt>
                <c:pt idx="20">
                  <c:v>Uruguay (DB)</c:v>
                </c:pt>
                <c:pt idx="21">
                  <c:v>Brazil (time)</c:v>
                </c:pt>
                <c:pt idx="22">
                  <c:v>Peru (DB)</c:v>
                </c:pt>
              </c:strCache>
            </c:strRef>
          </c:cat>
          <c:val>
            <c:numRef>
              <c:f>Performance!$B$364:$X$364</c:f>
              <c:numCache>
                <c:formatCode>0.0%</c:formatCode>
                <c:ptCount val="23"/>
                <c:pt idx="0">
                  <c:v>0.79445657275076409</c:v>
                </c:pt>
                <c:pt idx="1">
                  <c:v>0.64040859933302963</c:v>
                </c:pt>
                <c:pt idx="2">
                  <c:v>0.45486556920539783</c:v>
                </c:pt>
                <c:pt idx="3">
                  <c:v>0.40342265105658504</c:v>
                </c:pt>
                <c:pt idx="4">
                  <c:v>0.34971362410412937</c:v>
                </c:pt>
                <c:pt idx="5">
                  <c:v>0.21339274058018654</c:v>
                </c:pt>
                <c:pt idx="6">
                  <c:v>0.16864437988546277</c:v>
                </c:pt>
                <c:pt idx="7">
                  <c:v>0.14454789737338194</c:v>
                </c:pt>
                <c:pt idx="8">
                  <c:v>0</c:v>
                </c:pt>
                <c:pt idx="9">
                  <c:v>0</c:v>
                </c:pt>
                <c:pt idx="10">
                  <c:v>0</c:v>
                </c:pt>
                <c:pt idx="11">
                  <c:v>0</c:v>
                </c:pt>
                <c:pt idx="12">
                  <c:v>0</c:v>
                </c:pt>
                <c:pt idx="13">
                  <c:v>0</c:v>
                </c:pt>
                <c:pt idx="14">
                  <c:v>0</c:v>
                </c:pt>
                <c:pt idx="15">
                  <c:v>0</c:v>
                </c:pt>
                <c:pt idx="16">
                  <c:v>0</c:v>
                </c:pt>
                <c:pt idx="17">
                  <c:v>-2.2322300158979291E-2</c:v>
                </c:pt>
                <c:pt idx="18">
                  <c:v>-2.4836702565355473E-2</c:v>
                </c:pt>
                <c:pt idx="19">
                  <c:v>-0.1060801425133433</c:v>
                </c:pt>
                <c:pt idx="20">
                  <c:v>-0.12383595799096003</c:v>
                </c:pt>
                <c:pt idx="21">
                  <c:v>-0.12514141243004429</c:v>
                </c:pt>
                <c:pt idx="22">
                  <c:v>-0.35136817523712938</c:v>
                </c:pt>
              </c:numCache>
            </c:numRef>
          </c:val>
          <c:extLst>
            <c:ext xmlns:c16="http://schemas.microsoft.com/office/drawing/2014/chart" uri="{C3380CC4-5D6E-409C-BE32-E72D297353CC}">
              <c16:uniqueId val="{00000000-DD0A-4509-B4EF-7D7E4A3A5F12}"/>
            </c:ext>
          </c:extLst>
        </c:ser>
        <c:dLbls>
          <c:showLegendKey val="0"/>
          <c:showVal val="0"/>
          <c:showCatName val="0"/>
          <c:showSerName val="0"/>
          <c:showPercent val="0"/>
          <c:showBubbleSize val="0"/>
        </c:dLbls>
        <c:gapWidth val="50"/>
        <c:axId val="775285368"/>
        <c:axId val="775294224"/>
      </c:barChart>
      <c:catAx>
        <c:axId val="775285368"/>
        <c:scaling>
          <c:orientation val="minMax"/>
        </c:scaling>
        <c:delete val="0"/>
        <c:axPos val="b"/>
        <c:numFmt formatCode="General" sourceLinked="1"/>
        <c:majorTickMark val="out"/>
        <c:minorTickMark val="none"/>
        <c:tickLblPos val="low"/>
        <c:crossAx val="775294224"/>
        <c:crosses val="autoZero"/>
        <c:auto val="1"/>
        <c:lblAlgn val="ctr"/>
        <c:lblOffset val="100"/>
        <c:noMultiLvlLbl val="0"/>
      </c:catAx>
      <c:valAx>
        <c:axId val="775294224"/>
        <c:scaling>
          <c:orientation val="minMax"/>
        </c:scaling>
        <c:delete val="0"/>
        <c:axPos val="l"/>
        <c:numFmt formatCode="0%" sourceLinked="0"/>
        <c:majorTickMark val="out"/>
        <c:minorTickMark val="none"/>
        <c:tickLblPos val="nextTo"/>
        <c:crossAx val="7752853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Performance!$A$111</c:f>
              <c:strCache>
                <c:ptCount val="1"/>
                <c:pt idx="0">
                  <c:v>Implicit Subsidy/Tax, % of total replacement rate, Female,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Performance!$B$365:$X$365</c:f>
              <c:strCache>
                <c:ptCount val="23"/>
                <c:pt idx="0">
                  <c:v>Mexico (DB)</c:v>
                </c:pt>
                <c:pt idx="1">
                  <c:v>Paraguay (DB)</c:v>
                </c:pt>
                <c:pt idx="2">
                  <c:v>El Salvador (DB)</c:v>
                </c:pt>
                <c:pt idx="3">
                  <c:v>Colombia (DB)</c:v>
                </c:pt>
                <c:pt idx="4">
                  <c:v>Costa Rica (DB)</c:v>
                </c:pt>
                <c:pt idx="5">
                  <c:v>Haiti (DB)</c:v>
                </c:pt>
                <c:pt idx="6">
                  <c:v>Honduras (DB)</c:v>
                </c:pt>
                <c:pt idx="7">
                  <c:v>Panama (DB)</c:v>
                </c:pt>
                <c:pt idx="8">
                  <c:v>El Salvador (DC)</c:v>
                </c:pt>
                <c:pt idx="9">
                  <c:v>Chile (DC)</c:v>
                </c:pt>
                <c:pt idx="10">
                  <c:v>Colombia (DC)</c:v>
                </c:pt>
                <c:pt idx="11">
                  <c:v>Mexico (DC)</c:v>
                </c:pt>
                <c:pt idx="12">
                  <c:v>Dominican Republic (DC)</c:v>
                </c:pt>
                <c:pt idx="13">
                  <c:v>Costa Rica (Mix)</c:v>
                </c:pt>
                <c:pt idx="14">
                  <c:v>Panama (Mix)</c:v>
                </c:pt>
                <c:pt idx="15">
                  <c:v>Peru (DC)</c:v>
                </c:pt>
                <c:pt idx="16">
                  <c:v>Uruguay (Mix)</c:v>
                </c:pt>
                <c:pt idx="17">
                  <c:v>Argentina (DB)</c:v>
                </c:pt>
                <c:pt idx="18">
                  <c:v>Jamaica (DB)</c:v>
                </c:pt>
                <c:pt idx="19">
                  <c:v>Uruguay (DB)</c:v>
                </c:pt>
                <c:pt idx="20">
                  <c:v>Brazil (time)</c:v>
                </c:pt>
                <c:pt idx="21">
                  <c:v>Brazil (age)</c:v>
                </c:pt>
                <c:pt idx="22">
                  <c:v>Peru (DB)</c:v>
                </c:pt>
              </c:strCache>
            </c:strRef>
          </c:cat>
          <c:val>
            <c:numRef>
              <c:f>Performance!$B$366:$X$366</c:f>
              <c:numCache>
                <c:formatCode>0.0%</c:formatCode>
                <c:ptCount val="23"/>
                <c:pt idx="0">
                  <c:v>0.79445657275076376</c:v>
                </c:pt>
                <c:pt idx="1">
                  <c:v>0.64040859933302963</c:v>
                </c:pt>
                <c:pt idx="2">
                  <c:v>0.45486556920539772</c:v>
                </c:pt>
                <c:pt idx="3">
                  <c:v>0.34052984777476625</c:v>
                </c:pt>
                <c:pt idx="4">
                  <c:v>0.33189061696471883</c:v>
                </c:pt>
                <c:pt idx="5">
                  <c:v>0.21339274058018654</c:v>
                </c:pt>
                <c:pt idx="6">
                  <c:v>9.9529146743681837E-2</c:v>
                </c:pt>
                <c:pt idx="7">
                  <c:v>7.6619840008162132E-2</c:v>
                </c:pt>
                <c:pt idx="8">
                  <c:v>0</c:v>
                </c:pt>
                <c:pt idx="9">
                  <c:v>0</c:v>
                </c:pt>
                <c:pt idx="10">
                  <c:v>0</c:v>
                </c:pt>
                <c:pt idx="11">
                  <c:v>0</c:v>
                </c:pt>
                <c:pt idx="12">
                  <c:v>0</c:v>
                </c:pt>
                <c:pt idx="13">
                  <c:v>0</c:v>
                </c:pt>
                <c:pt idx="14">
                  <c:v>0</c:v>
                </c:pt>
                <c:pt idx="15">
                  <c:v>0</c:v>
                </c:pt>
                <c:pt idx="16">
                  <c:v>0</c:v>
                </c:pt>
                <c:pt idx="17">
                  <c:v>-3.3911067809813678E-2</c:v>
                </c:pt>
                <c:pt idx="18">
                  <c:v>-4.4274277703594503E-2</c:v>
                </c:pt>
                <c:pt idx="19">
                  <c:v>-0.18364398313321603</c:v>
                </c:pt>
                <c:pt idx="20">
                  <c:v>-0.18463734067960272</c:v>
                </c:pt>
                <c:pt idx="21">
                  <c:v>-0.23385411511608312</c:v>
                </c:pt>
                <c:pt idx="22">
                  <c:v>-0.37730162956259805</c:v>
                </c:pt>
              </c:numCache>
            </c:numRef>
          </c:val>
          <c:extLst>
            <c:ext xmlns:c16="http://schemas.microsoft.com/office/drawing/2014/chart" uri="{C3380CC4-5D6E-409C-BE32-E72D297353CC}">
              <c16:uniqueId val="{00000000-785C-419A-B5AA-F87BB2A8F73E}"/>
            </c:ext>
          </c:extLst>
        </c:ser>
        <c:dLbls>
          <c:showLegendKey val="0"/>
          <c:showVal val="0"/>
          <c:showCatName val="0"/>
          <c:showSerName val="0"/>
          <c:showPercent val="0"/>
          <c:showBubbleSize val="0"/>
        </c:dLbls>
        <c:gapWidth val="50"/>
        <c:axId val="771611488"/>
        <c:axId val="771609192"/>
      </c:barChart>
      <c:catAx>
        <c:axId val="771611488"/>
        <c:scaling>
          <c:orientation val="minMax"/>
        </c:scaling>
        <c:delete val="0"/>
        <c:axPos val="b"/>
        <c:numFmt formatCode="General" sourceLinked="1"/>
        <c:majorTickMark val="out"/>
        <c:minorTickMark val="none"/>
        <c:tickLblPos val="low"/>
        <c:crossAx val="771609192"/>
        <c:crosses val="autoZero"/>
        <c:auto val="1"/>
        <c:lblAlgn val="ctr"/>
        <c:lblOffset val="100"/>
        <c:noMultiLvlLbl val="0"/>
      </c:catAx>
      <c:valAx>
        <c:axId val="771609192"/>
        <c:scaling>
          <c:orientation val="minMax"/>
        </c:scaling>
        <c:delete val="0"/>
        <c:axPos val="l"/>
        <c:numFmt formatCode="0%" sourceLinked="0"/>
        <c:majorTickMark val="out"/>
        <c:minorTickMark val="none"/>
        <c:tickLblPos val="nextTo"/>
        <c:crossAx val="77161148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Performance!$A$112</c:f>
              <c:strCache>
                <c:ptCount val="1"/>
                <c:pt idx="0">
                  <c:v>Implicit Subsidy/Tax, % of total replacement rate, Female, IG1-D2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Performance!$B$367:$X$367</c:f>
              <c:strCache>
                <c:ptCount val="23"/>
                <c:pt idx="0">
                  <c:v>Paraguay (DB)</c:v>
                </c:pt>
                <c:pt idx="1">
                  <c:v>Mexico (DB)</c:v>
                </c:pt>
                <c:pt idx="2">
                  <c:v>Honduras (DB)</c:v>
                </c:pt>
                <c:pt idx="3">
                  <c:v>Costa Rica (DB)</c:v>
                </c:pt>
                <c:pt idx="4">
                  <c:v>Panama (DB)</c:v>
                </c:pt>
                <c:pt idx="5">
                  <c:v>El Salvador (DB)</c:v>
                </c:pt>
                <c:pt idx="6">
                  <c:v>Colombia (DB)</c:v>
                </c:pt>
                <c:pt idx="7">
                  <c:v>El Salvador (DC)</c:v>
                </c:pt>
                <c:pt idx="8">
                  <c:v>Jamaica (DB)</c:v>
                </c:pt>
                <c:pt idx="9">
                  <c:v>Colombia (DC)</c:v>
                </c:pt>
                <c:pt idx="10">
                  <c:v>Haiti (DB)</c:v>
                </c:pt>
                <c:pt idx="11">
                  <c:v>Mexico (DC)</c:v>
                </c:pt>
                <c:pt idx="12">
                  <c:v>Brazil (age)</c:v>
                </c:pt>
                <c:pt idx="13">
                  <c:v>Dominican Republic (DC)</c:v>
                </c:pt>
                <c:pt idx="14">
                  <c:v>Argentina (DB)</c:v>
                </c:pt>
                <c:pt idx="15">
                  <c:v>Uruguay (DB)</c:v>
                </c:pt>
                <c:pt idx="16">
                  <c:v>Chile (DC)</c:v>
                </c:pt>
                <c:pt idx="17">
                  <c:v>Peru (DB)</c:v>
                </c:pt>
                <c:pt idx="18">
                  <c:v>Costa Rica (Mix)</c:v>
                </c:pt>
                <c:pt idx="19">
                  <c:v>Panama (Mix)</c:v>
                </c:pt>
                <c:pt idx="20">
                  <c:v>Peru (DC)</c:v>
                </c:pt>
                <c:pt idx="21">
                  <c:v>Uruguay (Mix)</c:v>
                </c:pt>
                <c:pt idx="22">
                  <c:v>Brazil (time)</c:v>
                </c:pt>
              </c:strCache>
            </c:strRef>
          </c:cat>
          <c:val>
            <c:numRef>
              <c:f>Performance!$B$368:$X$368</c:f>
              <c:numCache>
                <c:formatCode>0.0%</c:formatCode>
                <c:ptCount val="23"/>
                <c:pt idx="0">
                  <c:v>0.70844375759022216</c:v>
                </c:pt>
                <c:pt idx="1">
                  <c:v>0.65262976712946597</c:v>
                </c:pt>
                <c:pt idx="2">
                  <c:v>0.52445144861698223</c:v>
                </c:pt>
                <c:pt idx="3">
                  <c:v>0.44605623180641818</c:v>
                </c:pt>
                <c:pt idx="4">
                  <c:v>0.42116140786630241</c:v>
                </c:pt>
                <c:pt idx="5">
                  <c:v>0.4114319299138689</c:v>
                </c:pt>
                <c:pt idx="6">
                  <c:v>0.33762869015829222</c:v>
                </c:pt>
                <c:pt idx="7">
                  <c:v>0.3264646541669699</c:v>
                </c:pt>
                <c:pt idx="8">
                  <c:v>0.29171798642209723</c:v>
                </c:pt>
                <c:pt idx="9">
                  <c:v>0.24685041940629759</c:v>
                </c:pt>
                <c:pt idx="10">
                  <c:v>0.23193936799323786</c:v>
                </c:pt>
                <c:pt idx="11">
                  <c:v>0.2208183367738607</c:v>
                </c:pt>
                <c:pt idx="12">
                  <c:v>0.20403999557836638</c:v>
                </c:pt>
                <c:pt idx="13">
                  <c:v>0.19335602734681781</c:v>
                </c:pt>
                <c:pt idx="14">
                  <c:v>0.16756244228616701</c:v>
                </c:pt>
                <c:pt idx="15">
                  <c:v>0.14997563317653934</c:v>
                </c:pt>
                <c:pt idx="16">
                  <c:v>0.13872581035722817</c:v>
                </c:pt>
                <c:pt idx="17">
                  <c:v>0.13384072901779809</c:v>
                </c:pt>
                <c:pt idx="18">
                  <c:v>0</c:v>
                </c:pt>
                <c:pt idx="19">
                  <c:v>0</c:v>
                </c:pt>
                <c:pt idx="20">
                  <c:v>0</c:v>
                </c:pt>
                <c:pt idx="21">
                  <c:v>0</c:v>
                </c:pt>
                <c:pt idx="22">
                  <c:v>-0.33809684294226938</c:v>
                </c:pt>
              </c:numCache>
            </c:numRef>
          </c:val>
          <c:extLst>
            <c:ext xmlns:c16="http://schemas.microsoft.com/office/drawing/2014/chart" uri="{C3380CC4-5D6E-409C-BE32-E72D297353CC}">
              <c16:uniqueId val="{00000000-A6F1-4DCA-B7C8-FDA8734BBCDA}"/>
            </c:ext>
          </c:extLst>
        </c:ser>
        <c:dLbls>
          <c:showLegendKey val="0"/>
          <c:showVal val="0"/>
          <c:showCatName val="0"/>
          <c:showSerName val="0"/>
          <c:showPercent val="0"/>
          <c:showBubbleSize val="0"/>
        </c:dLbls>
        <c:gapWidth val="50"/>
        <c:axId val="843202224"/>
        <c:axId val="843204192"/>
      </c:barChart>
      <c:catAx>
        <c:axId val="843202224"/>
        <c:scaling>
          <c:orientation val="minMax"/>
        </c:scaling>
        <c:delete val="0"/>
        <c:axPos val="b"/>
        <c:numFmt formatCode="General" sourceLinked="1"/>
        <c:majorTickMark val="out"/>
        <c:minorTickMark val="none"/>
        <c:tickLblPos val="low"/>
        <c:crossAx val="843204192"/>
        <c:crosses val="autoZero"/>
        <c:auto val="1"/>
        <c:lblAlgn val="ctr"/>
        <c:lblOffset val="100"/>
        <c:noMultiLvlLbl val="0"/>
      </c:catAx>
      <c:valAx>
        <c:axId val="843204192"/>
        <c:scaling>
          <c:orientation val="minMax"/>
        </c:scaling>
        <c:delete val="0"/>
        <c:axPos val="l"/>
        <c:numFmt formatCode="0%" sourceLinked="0"/>
        <c:majorTickMark val="out"/>
        <c:minorTickMark val="none"/>
        <c:tickLblPos val="nextTo"/>
        <c:crossAx val="84320222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Performance!$A$113</c:f>
              <c:strCache>
                <c:ptCount val="1"/>
                <c:pt idx="0">
                  <c:v>Implicit Subsidy/Tax, % of total replacement rate, Female, IG2-D2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Performance!$B$369:$X$369</c:f>
              <c:strCache>
                <c:ptCount val="23"/>
                <c:pt idx="0">
                  <c:v>Paraguay (DB)</c:v>
                </c:pt>
                <c:pt idx="1">
                  <c:v>Mexico (DB)</c:v>
                </c:pt>
                <c:pt idx="2">
                  <c:v>Panama (DB)</c:v>
                </c:pt>
                <c:pt idx="3">
                  <c:v>Costa Rica (DB)</c:v>
                </c:pt>
                <c:pt idx="4">
                  <c:v>El Salvador (DB)</c:v>
                </c:pt>
                <c:pt idx="5">
                  <c:v>Honduras (DB)</c:v>
                </c:pt>
                <c:pt idx="6">
                  <c:v>Colombia (DB)</c:v>
                </c:pt>
                <c:pt idx="7">
                  <c:v>Haiti (DB)</c:v>
                </c:pt>
                <c:pt idx="8">
                  <c:v>Brazil (age)</c:v>
                </c:pt>
                <c:pt idx="9">
                  <c:v>Uruguay (DB)</c:v>
                </c:pt>
                <c:pt idx="10">
                  <c:v>Jamaica (DB)</c:v>
                </c:pt>
                <c:pt idx="11">
                  <c:v>El Salvador (DC)</c:v>
                </c:pt>
                <c:pt idx="12">
                  <c:v>Argentina (DB)</c:v>
                </c:pt>
                <c:pt idx="13">
                  <c:v>Chile (DC)</c:v>
                </c:pt>
                <c:pt idx="14">
                  <c:v>Mexico (DC)</c:v>
                </c:pt>
                <c:pt idx="15">
                  <c:v>Colombia (DC)</c:v>
                </c:pt>
                <c:pt idx="16">
                  <c:v>Dominican Republic (DC)</c:v>
                </c:pt>
                <c:pt idx="17">
                  <c:v>Costa Rica (Mix)</c:v>
                </c:pt>
                <c:pt idx="18">
                  <c:v>Panama (Mix)</c:v>
                </c:pt>
                <c:pt idx="19">
                  <c:v>Peru (DC)</c:v>
                </c:pt>
                <c:pt idx="20">
                  <c:v>Uruguay (Mix)</c:v>
                </c:pt>
                <c:pt idx="21">
                  <c:v>Peru (DB)</c:v>
                </c:pt>
                <c:pt idx="22">
                  <c:v>Brazil (time)</c:v>
                </c:pt>
              </c:strCache>
            </c:strRef>
          </c:cat>
          <c:val>
            <c:numRef>
              <c:f>Performance!$B$370:$X$370</c:f>
              <c:numCache>
                <c:formatCode>0.0%</c:formatCode>
                <c:ptCount val="23"/>
                <c:pt idx="0">
                  <c:v>0.70844375759022216</c:v>
                </c:pt>
                <c:pt idx="1">
                  <c:v>0.62984181805818207</c:v>
                </c:pt>
                <c:pt idx="2">
                  <c:v>0.42116140786630241</c:v>
                </c:pt>
                <c:pt idx="3">
                  <c:v>0.41623665386074504</c:v>
                </c:pt>
                <c:pt idx="4">
                  <c:v>0.4114319299138689</c:v>
                </c:pt>
                <c:pt idx="5">
                  <c:v>0.33773082100522611</c:v>
                </c:pt>
                <c:pt idx="6">
                  <c:v>0.32844491382892893</c:v>
                </c:pt>
                <c:pt idx="7">
                  <c:v>0.23193936799323786</c:v>
                </c:pt>
                <c:pt idx="8">
                  <c:v>0.20403999557836638</c:v>
                </c:pt>
                <c:pt idx="9">
                  <c:v>0.19143837886094361</c:v>
                </c:pt>
                <c:pt idx="10">
                  <c:v>9.7342235039707375E-2</c:v>
                </c:pt>
                <c:pt idx="11">
                  <c:v>7.6344172239259073E-2</c:v>
                </c:pt>
                <c:pt idx="12">
                  <c:v>5.167476577782304E-2</c:v>
                </c:pt>
                <c:pt idx="13">
                  <c:v>3.8888191351978574E-2</c:v>
                </c:pt>
                <c:pt idx="14">
                  <c:v>2.4854052702573987E-2</c:v>
                </c:pt>
                <c:pt idx="15">
                  <c:v>2.1982195989152131E-2</c:v>
                </c:pt>
                <c:pt idx="16">
                  <c:v>8.6234711064473168E-3</c:v>
                </c:pt>
                <c:pt idx="17">
                  <c:v>0</c:v>
                </c:pt>
                <c:pt idx="18">
                  <c:v>0</c:v>
                </c:pt>
                <c:pt idx="19">
                  <c:v>0</c:v>
                </c:pt>
                <c:pt idx="20">
                  <c:v>0</c:v>
                </c:pt>
                <c:pt idx="21">
                  <c:v>-0.12549381423689038</c:v>
                </c:pt>
                <c:pt idx="22">
                  <c:v>-0.33809684294226938</c:v>
                </c:pt>
              </c:numCache>
            </c:numRef>
          </c:val>
          <c:extLst>
            <c:ext xmlns:c16="http://schemas.microsoft.com/office/drawing/2014/chart" uri="{C3380CC4-5D6E-409C-BE32-E72D297353CC}">
              <c16:uniqueId val="{00000000-DEA9-4883-976C-F516FFEF6763}"/>
            </c:ext>
          </c:extLst>
        </c:ser>
        <c:dLbls>
          <c:showLegendKey val="0"/>
          <c:showVal val="0"/>
          <c:showCatName val="0"/>
          <c:showSerName val="0"/>
          <c:showPercent val="0"/>
          <c:showBubbleSize val="0"/>
        </c:dLbls>
        <c:gapWidth val="50"/>
        <c:axId val="884862752"/>
        <c:axId val="884858816"/>
      </c:barChart>
      <c:catAx>
        <c:axId val="884862752"/>
        <c:scaling>
          <c:orientation val="minMax"/>
        </c:scaling>
        <c:delete val="0"/>
        <c:axPos val="b"/>
        <c:numFmt formatCode="General" sourceLinked="1"/>
        <c:majorTickMark val="out"/>
        <c:minorTickMark val="none"/>
        <c:tickLblPos val="low"/>
        <c:crossAx val="884858816"/>
        <c:crosses val="autoZero"/>
        <c:auto val="1"/>
        <c:lblAlgn val="ctr"/>
        <c:lblOffset val="100"/>
        <c:noMultiLvlLbl val="0"/>
      </c:catAx>
      <c:valAx>
        <c:axId val="884858816"/>
        <c:scaling>
          <c:orientation val="minMax"/>
        </c:scaling>
        <c:delete val="0"/>
        <c:axPos val="l"/>
        <c:numFmt formatCode="0%" sourceLinked="0"/>
        <c:majorTickMark val="out"/>
        <c:minorTickMark val="none"/>
        <c:tickLblPos val="nextTo"/>
        <c:crossAx val="88486275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Performance!$A$114</c:f>
              <c:strCache>
                <c:ptCount val="1"/>
                <c:pt idx="0">
                  <c:v>Implicit Subsidy/Tax, % of total replacement rate, Female, IG3-D2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Performance!$B$371:$X$371</c:f>
              <c:strCache>
                <c:ptCount val="23"/>
                <c:pt idx="0">
                  <c:v>Paraguay (DB)</c:v>
                </c:pt>
                <c:pt idx="1">
                  <c:v>Mexico (DB)</c:v>
                </c:pt>
                <c:pt idx="2">
                  <c:v>El Salvador (DB)</c:v>
                </c:pt>
                <c:pt idx="3">
                  <c:v>Costa Rica (DB)</c:v>
                </c:pt>
                <c:pt idx="4">
                  <c:v>Panama (DB)</c:v>
                </c:pt>
                <c:pt idx="5">
                  <c:v>Colombia (DB)</c:v>
                </c:pt>
                <c:pt idx="6">
                  <c:v>Haiti (DB)</c:v>
                </c:pt>
                <c:pt idx="7">
                  <c:v>Brazil (age)</c:v>
                </c:pt>
                <c:pt idx="8">
                  <c:v>Honduras (DB)</c:v>
                </c:pt>
                <c:pt idx="9">
                  <c:v>Uruguay (DB)</c:v>
                </c:pt>
                <c:pt idx="10">
                  <c:v>Jamaica (DB)</c:v>
                </c:pt>
                <c:pt idx="11">
                  <c:v>Argentina (DB)</c:v>
                </c:pt>
                <c:pt idx="12">
                  <c:v>Chile (DC)</c:v>
                </c:pt>
                <c:pt idx="13">
                  <c:v>El Salvador (DC)</c:v>
                </c:pt>
                <c:pt idx="14">
                  <c:v>Mexico (DC)</c:v>
                </c:pt>
                <c:pt idx="15">
                  <c:v>Colombia (DC)</c:v>
                </c:pt>
                <c:pt idx="16">
                  <c:v>Dominican Republic (DC)</c:v>
                </c:pt>
                <c:pt idx="17">
                  <c:v>Costa Rica (Mix)</c:v>
                </c:pt>
                <c:pt idx="18">
                  <c:v>Panama (Mix)</c:v>
                </c:pt>
                <c:pt idx="19">
                  <c:v>Peru (DC)</c:v>
                </c:pt>
                <c:pt idx="20">
                  <c:v>Uruguay (Mix)</c:v>
                </c:pt>
                <c:pt idx="21">
                  <c:v>Peru (DB)</c:v>
                </c:pt>
                <c:pt idx="22">
                  <c:v>Brazil (time)</c:v>
                </c:pt>
              </c:strCache>
            </c:strRef>
          </c:cat>
          <c:val>
            <c:numRef>
              <c:f>Performance!$B$372:$X$372</c:f>
              <c:numCache>
                <c:formatCode>0.0%</c:formatCode>
                <c:ptCount val="23"/>
                <c:pt idx="0">
                  <c:v>0.70844375759022227</c:v>
                </c:pt>
                <c:pt idx="1">
                  <c:v>0.62984181805818196</c:v>
                </c:pt>
                <c:pt idx="2">
                  <c:v>0.4114319299138689</c:v>
                </c:pt>
                <c:pt idx="3">
                  <c:v>0.38545556018124327</c:v>
                </c:pt>
                <c:pt idx="4">
                  <c:v>0.38031427691450514</c:v>
                </c:pt>
                <c:pt idx="5">
                  <c:v>0.31926113749956581</c:v>
                </c:pt>
                <c:pt idx="6">
                  <c:v>0.23193936799323786</c:v>
                </c:pt>
                <c:pt idx="7">
                  <c:v>0.20403999557836638</c:v>
                </c:pt>
                <c:pt idx="8">
                  <c:v>0.20367498579678578</c:v>
                </c:pt>
                <c:pt idx="9">
                  <c:v>5.0694418516295636E-2</c:v>
                </c:pt>
                <c:pt idx="10">
                  <c:v>3.2550317912244067E-2</c:v>
                </c:pt>
                <c:pt idx="11">
                  <c:v>1.3045540275041678E-2</c:v>
                </c:pt>
                <c:pt idx="12">
                  <c:v>5.6097264826248383E-3</c:v>
                </c:pt>
                <c:pt idx="13">
                  <c:v>0</c:v>
                </c:pt>
                <c:pt idx="14">
                  <c:v>0</c:v>
                </c:pt>
                <c:pt idx="15">
                  <c:v>0</c:v>
                </c:pt>
                <c:pt idx="16">
                  <c:v>0</c:v>
                </c:pt>
                <c:pt idx="17">
                  <c:v>0</c:v>
                </c:pt>
                <c:pt idx="18">
                  <c:v>0</c:v>
                </c:pt>
                <c:pt idx="19">
                  <c:v>0</c:v>
                </c:pt>
                <c:pt idx="20">
                  <c:v>0</c:v>
                </c:pt>
                <c:pt idx="21">
                  <c:v>-0.21193866198845321</c:v>
                </c:pt>
                <c:pt idx="22">
                  <c:v>-0.33809684294226938</c:v>
                </c:pt>
              </c:numCache>
            </c:numRef>
          </c:val>
          <c:extLst>
            <c:ext xmlns:c16="http://schemas.microsoft.com/office/drawing/2014/chart" uri="{C3380CC4-5D6E-409C-BE32-E72D297353CC}">
              <c16:uniqueId val="{00000000-7C72-4D7E-AC53-3F6C459F2EE8}"/>
            </c:ext>
          </c:extLst>
        </c:ser>
        <c:dLbls>
          <c:showLegendKey val="0"/>
          <c:showVal val="0"/>
          <c:showCatName val="0"/>
          <c:showSerName val="0"/>
          <c:showPercent val="0"/>
          <c:showBubbleSize val="0"/>
        </c:dLbls>
        <c:gapWidth val="50"/>
        <c:axId val="882050704"/>
        <c:axId val="882047424"/>
      </c:barChart>
      <c:catAx>
        <c:axId val="882050704"/>
        <c:scaling>
          <c:orientation val="minMax"/>
        </c:scaling>
        <c:delete val="0"/>
        <c:axPos val="b"/>
        <c:numFmt formatCode="General" sourceLinked="1"/>
        <c:majorTickMark val="out"/>
        <c:minorTickMark val="none"/>
        <c:tickLblPos val="low"/>
        <c:crossAx val="882047424"/>
        <c:crosses val="autoZero"/>
        <c:auto val="1"/>
        <c:lblAlgn val="ctr"/>
        <c:lblOffset val="100"/>
        <c:noMultiLvlLbl val="0"/>
      </c:catAx>
      <c:valAx>
        <c:axId val="882047424"/>
        <c:scaling>
          <c:orientation val="minMax"/>
        </c:scaling>
        <c:delete val="0"/>
        <c:axPos val="l"/>
        <c:numFmt formatCode="0%" sourceLinked="0"/>
        <c:majorTickMark val="out"/>
        <c:minorTickMark val="none"/>
        <c:tickLblPos val="nextTo"/>
        <c:crossAx val="8820507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Performance!$A$115</c:f>
              <c:strCache>
                <c:ptCount val="1"/>
                <c:pt idx="0">
                  <c:v>Implicit Subsidy/Tax, % of total replacement rate, Female, IG4-D2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Performance!$B$373:$X$373</c:f>
              <c:strCache>
                <c:ptCount val="23"/>
                <c:pt idx="0">
                  <c:v>Paraguay (DB)</c:v>
                </c:pt>
                <c:pt idx="1">
                  <c:v>Mexico (DB)</c:v>
                </c:pt>
                <c:pt idx="2">
                  <c:v>El Salvador (DB)</c:v>
                </c:pt>
                <c:pt idx="3">
                  <c:v>Costa Rica (DB)</c:v>
                </c:pt>
                <c:pt idx="4">
                  <c:v>Colombia (DB)</c:v>
                </c:pt>
                <c:pt idx="5">
                  <c:v>Haiti (DB)</c:v>
                </c:pt>
                <c:pt idx="6">
                  <c:v>Panama (DB)</c:v>
                </c:pt>
                <c:pt idx="7">
                  <c:v>Honduras (DB)</c:v>
                </c:pt>
                <c:pt idx="8">
                  <c:v>Brazil (age)</c:v>
                </c:pt>
                <c:pt idx="9">
                  <c:v>Jamaica (DB)</c:v>
                </c:pt>
                <c:pt idx="10">
                  <c:v>Chile (DC)</c:v>
                </c:pt>
                <c:pt idx="11">
                  <c:v>El Salvador (DC)</c:v>
                </c:pt>
                <c:pt idx="12">
                  <c:v>Mexico (DC)</c:v>
                </c:pt>
                <c:pt idx="13">
                  <c:v>Colombia (DC)</c:v>
                </c:pt>
                <c:pt idx="14">
                  <c:v>Dominican Republic (DC)</c:v>
                </c:pt>
                <c:pt idx="15">
                  <c:v>Costa Rica (Mix)</c:v>
                </c:pt>
                <c:pt idx="16">
                  <c:v>Panama (Mix)</c:v>
                </c:pt>
                <c:pt idx="17">
                  <c:v>Peru (DC)</c:v>
                </c:pt>
                <c:pt idx="18">
                  <c:v>Uruguay (Mix)</c:v>
                </c:pt>
                <c:pt idx="19">
                  <c:v>Argentina (DB)</c:v>
                </c:pt>
                <c:pt idx="20">
                  <c:v>Uruguay (DB)</c:v>
                </c:pt>
                <c:pt idx="21">
                  <c:v>Peru (DB)</c:v>
                </c:pt>
                <c:pt idx="22">
                  <c:v>Brazil (time)</c:v>
                </c:pt>
              </c:strCache>
            </c:strRef>
          </c:cat>
          <c:val>
            <c:numRef>
              <c:f>Performance!$B$374:$X$374</c:f>
              <c:numCache>
                <c:formatCode>0.0%</c:formatCode>
                <c:ptCount val="23"/>
                <c:pt idx="0">
                  <c:v>0.70844375759022216</c:v>
                </c:pt>
                <c:pt idx="1">
                  <c:v>0.62984181805818207</c:v>
                </c:pt>
                <c:pt idx="2">
                  <c:v>0.4114319299138689</c:v>
                </c:pt>
                <c:pt idx="3">
                  <c:v>0.37006470090454291</c:v>
                </c:pt>
                <c:pt idx="4">
                  <c:v>0.31007736117020235</c:v>
                </c:pt>
                <c:pt idx="5">
                  <c:v>0.23193936799323786</c:v>
                </c:pt>
                <c:pt idx="6">
                  <c:v>0.22694004378567081</c:v>
                </c:pt>
                <c:pt idx="7">
                  <c:v>0.13664706819256567</c:v>
                </c:pt>
                <c:pt idx="8">
                  <c:v>4.2909858592064976E-2</c:v>
                </c:pt>
                <c:pt idx="9">
                  <c:v>1.5435934851240618E-4</c:v>
                </c:pt>
                <c:pt idx="10">
                  <c:v>0</c:v>
                </c:pt>
                <c:pt idx="11">
                  <c:v>0</c:v>
                </c:pt>
                <c:pt idx="12">
                  <c:v>0</c:v>
                </c:pt>
                <c:pt idx="13">
                  <c:v>0</c:v>
                </c:pt>
                <c:pt idx="14">
                  <c:v>0</c:v>
                </c:pt>
                <c:pt idx="15">
                  <c:v>0</c:v>
                </c:pt>
                <c:pt idx="16">
                  <c:v>0</c:v>
                </c:pt>
                <c:pt idx="17">
                  <c:v>0</c:v>
                </c:pt>
                <c:pt idx="18">
                  <c:v>0</c:v>
                </c:pt>
                <c:pt idx="19">
                  <c:v>-6.2690724763490024E-3</c:v>
                </c:pt>
                <c:pt idx="20">
                  <c:v>-4.0719473571054932E-2</c:v>
                </c:pt>
                <c:pt idx="21">
                  <c:v>-0.25516108586423458</c:v>
                </c:pt>
                <c:pt idx="22">
                  <c:v>-0.33809684294226938</c:v>
                </c:pt>
              </c:numCache>
            </c:numRef>
          </c:val>
          <c:extLst>
            <c:ext xmlns:c16="http://schemas.microsoft.com/office/drawing/2014/chart" uri="{C3380CC4-5D6E-409C-BE32-E72D297353CC}">
              <c16:uniqueId val="{00000000-BE93-4940-B438-E6EED31F26DA}"/>
            </c:ext>
          </c:extLst>
        </c:ser>
        <c:dLbls>
          <c:showLegendKey val="0"/>
          <c:showVal val="0"/>
          <c:showCatName val="0"/>
          <c:showSerName val="0"/>
          <c:showPercent val="0"/>
          <c:showBubbleSize val="0"/>
        </c:dLbls>
        <c:gapWidth val="50"/>
        <c:axId val="763043208"/>
        <c:axId val="763043536"/>
      </c:barChart>
      <c:catAx>
        <c:axId val="763043208"/>
        <c:scaling>
          <c:orientation val="minMax"/>
        </c:scaling>
        <c:delete val="0"/>
        <c:axPos val="b"/>
        <c:numFmt formatCode="0.00%" sourceLinked="0"/>
        <c:majorTickMark val="out"/>
        <c:minorTickMark val="none"/>
        <c:tickLblPos val="low"/>
        <c:crossAx val="763043536"/>
        <c:crosses val="autoZero"/>
        <c:auto val="1"/>
        <c:lblAlgn val="ctr"/>
        <c:lblOffset val="100"/>
        <c:noMultiLvlLbl val="0"/>
      </c:catAx>
      <c:valAx>
        <c:axId val="763043536"/>
        <c:scaling>
          <c:orientation val="minMax"/>
        </c:scaling>
        <c:delete val="0"/>
        <c:axPos val="l"/>
        <c:numFmt formatCode="0%" sourceLinked="0"/>
        <c:majorTickMark val="out"/>
        <c:minorTickMark val="none"/>
        <c:tickLblPos val="nextTo"/>
        <c:crossAx val="76304320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Performance!$A$116</c:f>
              <c:strCache>
                <c:ptCount val="1"/>
                <c:pt idx="0">
                  <c:v>Implicit Subsidy/Tax, % of total replacement rate, Female, IG5-D2</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Performance!$B$375:$X$375</c:f>
              <c:strCache>
                <c:ptCount val="23"/>
                <c:pt idx="0">
                  <c:v>Paraguay (DB)</c:v>
                </c:pt>
                <c:pt idx="1">
                  <c:v>Mexico (DB)</c:v>
                </c:pt>
                <c:pt idx="2">
                  <c:v>El Salvador (DB)</c:v>
                </c:pt>
                <c:pt idx="3">
                  <c:v>Costa Rica (DB)</c:v>
                </c:pt>
                <c:pt idx="4">
                  <c:v>Colombia (DB)</c:v>
                </c:pt>
                <c:pt idx="5">
                  <c:v>Haiti (DB)</c:v>
                </c:pt>
                <c:pt idx="6">
                  <c:v>Panama (DB)</c:v>
                </c:pt>
                <c:pt idx="7">
                  <c:v>Honduras (DB)</c:v>
                </c:pt>
                <c:pt idx="8">
                  <c:v>Chile (DC)</c:v>
                </c:pt>
                <c:pt idx="9">
                  <c:v>El Salvador (DC)</c:v>
                </c:pt>
                <c:pt idx="10">
                  <c:v>Mexico (DC)</c:v>
                </c:pt>
                <c:pt idx="11">
                  <c:v>Colombia (DC)</c:v>
                </c:pt>
                <c:pt idx="12">
                  <c:v>Dominican Republic (DC)</c:v>
                </c:pt>
                <c:pt idx="13">
                  <c:v>Costa Rica (Mix)</c:v>
                </c:pt>
                <c:pt idx="14">
                  <c:v>Panama (Mix)</c:v>
                </c:pt>
                <c:pt idx="15">
                  <c:v>Peru (DC)</c:v>
                </c:pt>
                <c:pt idx="16">
                  <c:v>Uruguay (Mix)</c:v>
                </c:pt>
                <c:pt idx="17">
                  <c:v>Argentina (DB)</c:v>
                </c:pt>
                <c:pt idx="18">
                  <c:v>Jamaica (DB)</c:v>
                </c:pt>
                <c:pt idx="19">
                  <c:v>Brazil (age)</c:v>
                </c:pt>
                <c:pt idx="20">
                  <c:v>Uruguay (DB)</c:v>
                </c:pt>
                <c:pt idx="21">
                  <c:v>Peru (DB)</c:v>
                </c:pt>
                <c:pt idx="22">
                  <c:v>Brazil (time)</c:v>
                </c:pt>
              </c:strCache>
            </c:strRef>
          </c:cat>
          <c:val>
            <c:numRef>
              <c:f>Performance!$B$376:$X$376</c:f>
              <c:numCache>
                <c:formatCode>0.0%</c:formatCode>
                <c:ptCount val="23"/>
                <c:pt idx="0">
                  <c:v>0.70844375759022216</c:v>
                </c:pt>
                <c:pt idx="1">
                  <c:v>0.62984181805818196</c:v>
                </c:pt>
                <c:pt idx="2">
                  <c:v>0.4114319299138689</c:v>
                </c:pt>
                <c:pt idx="3">
                  <c:v>0.35467411652012204</c:v>
                </c:pt>
                <c:pt idx="4">
                  <c:v>0.30089358484083922</c:v>
                </c:pt>
                <c:pt idx="5">
                  <c:v>0.23193936799323783</c:v>
                </c:pt>
                <c:pt idx="6">
                  <c:v>0.1349155039083702</c:v>
                </c:pt>
                <c:pt idx="7">
                  <c:v>9.6430317630033555E-2</c:v>
                </c:pt>
                <c:pt idx="8">
                  <c:v>0</c:v>
                </c:pt>
                <c:pt idx="9">
                  <c:v>0</c:v>
                </c:pt>
                <c:pt idx="10">
                  <c:v>0</c:v>
                </c:pt>
                <c:pt idx="11">
                  <c:v>0</c:v>
                </c:pt>
                <c:pt idx="12">
                  <c:v>0</c:v>
                </c:pt>
                <c:pt idx="13">
                  <c:v>0</c:v>
                </c:pt>
                <c:pt idx="14">
                  <c:v>0</c:v>
                </c:pt>
                <c:pt idx="15">
                  <c:v>0</c:v>
                </c:pt>
                <c:pt idx="16">
                  <c:v>0</c:v>
                </c:pt>
                <c:pt idx="17">
                  <c:v>-1.7857840127183389E-2</c:v>
                </c:pt>
                <c:pt idx="18">
                  <c:v>-1.9283215789726568E-2</c:v>
                </c:pt>
                <c:pt idx="19">
                  <c:v>-8.4864114010674618E-2</c:v>
                </c:pt>
                <c:pt idx="20">
                  <c:v>-0.10023575224920228</c:v>
                </c:pt>
                <c:pt idx="21">
                  <c:v>-0.28109454018970348</c:v>
                </c:pt>
                <c:pt idx="22">
                  <c:v>-0.33809684294226944</c:v>
                </c:pt>
              </c:numCache>
            </c:numRef>
          </c:val>
          <c:extLst>
            <c:ext xmlns:c16="http://schemas.microsoft.com/office/drawing/2014/chart" uri="{C3380CC4-5D6E-409C-BE32-E72D297353CC}">
              <c16:uniqueId val="{00000000-1FE5-4B3E-83F1-E0CE08A84ED1}"/>
            </c:ext>
          </c:extLst>
        </c:ser>
        <c:dLbls>
          <c:showLegendKey val="0"/>
          <c:showVal val="0"/>
          <c:showCatName val="0"/>
          <c:showSerName val="0"/>
          <c:showPercent val="0"/>
          <c:showBubbleSize val="0"/>
        </c:dLbls>
        <c:gapWidth val="50"/>
        <c:axId val="800352416"/>
        <c:axId val="800343560"/>
      </c:barChart>
      <c:catAx>
        <c:axId val="800352416"/>
        <c:scaling>
          <c:orientation val="minMax"/>
        </c:scaling>
        <c:delete val="0"/>
        <c:axPos val="b"/>
        <c:numFmt formatCode="General" sourceLinked="1"/>
        <c:majorTickMark val="out"/>
        <c:minorTickMark val="none"/>
        <c:tickLblPos val="low"/>
        <c:crossAx val="800343560"/>
        <c:crosses val="autoZero"/>
        <c:auto val="1"/>
        <c:lblAlgn val="ctr"/>
        <c:lblOffset val="100"/>
        <c:noMultiLvlLbl val="0"/>
      </c:catAx>
      <c:valAx>
        <c:axId val="800343560"/>
        <c:scaling>
          <c:orientation val="minMax"/>
        </c:scaling>
        <c:delete val="0"/>
        <c:axPos val="l"/>
        <c:numFmt formatCode="0%" sourceLinked="0"/>
        <c:majorTickMark val="out"/>
        <c:minorTickMark val="none"/>
        <c:tickLblPos val="nextTo"/>
        <c:crossAx val="8003524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Performance!$A$117</c:f>
              <c:strCache>
                <c:ptCount val="1"/>
                <c:pt idx="0">
                  <c:v>Implicit Subsidy/Tax, % of total replacement rate, Female, IG1-D3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Performance!$B$377:$X$377</c:f>
              <c:strCache>
                <c:ptCount val="23"/>
                <c:pt idx="0">
                  <c:v>Mexico (DB)</c:v>
                </c:pt>
                <c:pt idx="1">
                  <c:v>Honduras (DB)</c:v>
                </c:pt>
                <c:pt idx="2">
                  <c:v>Costa Rica (DB)</c:v>
                </c:pt>
                <c:pt idx="3">
                  <c:v>Panama (DB)</c:v>
                </c:pt>
                <c:pt idx="4">
                  <c:v>Paraguay (DB)</c:v>
                </c:pt>
                <c:pt idx="5">
                  <c:v>Jamaica (DB)</c:v>
                </c:pt>
                <c:pt idx="6">
                  <c:v>Brazil (age)</c:v>
                </c:pt>
                <c:pt idx="7">
                  <c:v>Mexico (DC)</c:v>
                </c:pt>
                <c:pt idx="8">
                  <c:v>Peru (DB)</c:v>
                </c:pt>
                <c:pt idx="9">
                  <c:v>Chile (DC)</c:v>
                </c:pt>
                <c:pt idx="10">
                  <c:v>Peru (DC)</c:v>
                </c:pt>
                <c:pt idx="11">
                  <c:v>El Salvador (DC)</c:v>
                </c:pt>
                <c:pt idx="12">
                  <c:v>Colombia (DC)</c:v>
                </c:pt>
                <c:pt idx="13">
                  <c:v>Dominican Republic (DC)</c:v>
                </c:pt>
                <c:pt idx="14">
                  <c:v>Costa Rica (Mix)</c:v>
                </c:pt>
                <c:pt idx="15">
                  <c:v>Panama (Mix)</c:v>
                </c:pt>
                <c:pt idx="16">
                  <c:v>Uruguay (Mix)</c:v>
                </c:pt>
                <c:pt idx="17">
                  <c:v>Haiti (DB)</c:v>
                </c:pt>
                <c:pt idx="18">
                  <c:v>Colombia (DB)</c:v>
                </c:pt>
                <c:pt idx="19">
                  <c:v>El Salvador (DB)</c:v>
                </c:pt>
                <c:pt idx="20">
                  <c:v>Uruguay (DB)</c:v>
                </c:pt>
                <c:pt idx="21">
                  <c:v>Brazil (time)</c:v>
                </c:pt>
                <c:pt idx="22">
                  <c:v>Argentina (DB)</c:v>
                </c:pt>
              </c:strCache>
            </c:strRef>
          </c:cat>
          <c:val>
            <c:numRef>
              <c:f>Performance!$B$378:$X$378</c:f>
              <c:numCache>
                <c:formatCode>0.0%</c:formatCode>
                <c:ptCount val="23"/>
                <c:pt idx="0">
                  <c:v>0.4847709280872472</c:v>
                </c:pt>
                <c:pt idx="1">
                  <c:v>0.47024561878847443</c:v>
                </c:pt>
                <c:pt idx="2">
                  <c:v>0.41269832572855375</c:v>
                </c:pt>
                <c:pt idx="3">
                  <c:v>0.3990990288845816</c:v>
                </c:pt>
                <c:pt idx="4">
                  <c:v>0.38424527938153552</c:v>
                </c:pt>
                <c:pt idx="5">
                  <c:v>0.31650173978964941</c:v>
                </c:pt>
                <c:pt idx="6">
                  <c:v>0.30502999668377473</c:v>
                </c:pt>
                <c:pt idx="7">
                  <c:v>0.29052435006293309</c:v>
                </c:pt>
                <c:pt idx="8">
                  <c:v>0.23004781839069283</c:v>
                </c:pt>
                <c:pt idx="9">
                  <c:v>0.15396261117124882</c:v>
                </c:pt>
                <c:pt idx="10">
                  <c:v>6.8452441485438359E-2</c:v>
                </c:pt>
                <c:pt idx="11">
                  <c:v>0</c:v>
                </c:pt>
                <c:pt idx="12">
                  <c:v>0</c:v>
                </c:pt>
                <c:pt idx="13">
                  <c:v>0</c:v>
                </c:pt>
                <c:pt idx="14">
                  <c:v>0</c:v>
                </c:pt>
                <c:pt idx="15">
                  <c:v>0</c:v>
                </c:pt>
                <c:pt idx="16">
                  <c:v>0</c:v>
                </c:pt>
                <c:pt idx="17">
                  <c:v>-5.5639882239153914E-2</c:v>
                </c:pt>
                <c:pt idx="18">
                  <c:v>-9.8287367153471375E-2</c:v>
                </c:pt>
                <c:pt idx="19">
                  <c:v>-0.15688139069096338</c:v>
                </c:pt>
                <c:pt idx="20">
                  <c:v>-0.25372565022134397</c:v>
                </c:pt>
                <c:pt idx="21">
                  <c:v>-0.25357263220670201</c:v>
                </c:pt>
                <c:pt idx="22">
                  <c:v>-0.37877563090496924</c:v>
                </c:pt>
              </c:numCache>
            </c:numRef>
          </c:val>
          <c:extLst>
            <c:ext xmlns:c16="http://schemas.microsoft.com/office/drawing/2014/chart" uri="{C3380CC4-5D6E-409C-BE32-E72D297353CC}">
              <c16:uniqueId val="{00000000-CAAF-4CEF-9A93-6F746A1526DB}"/>
            </c:ext>
          </c:extLst>
        </c:ser>
        <c:dLbls>
          <c:showLegendKey val="0"/>
          <c:showVal val="0"/>
          <c:showCatName val="0"/>
          <c:showSerName val="0"/>
          <c:showPercent val="0"/>
          <c:showBubbleSize val="0"/>
        </c:dLbls>
        <c:gapWidth val="50"/>
        <c:axId val="662397664"/>
        <c:axId val="662397992"/>
      </c:barChart>
      <c:catAx>
        <c:axId val="662397664"/>
        <c:scaling>
          <c:orientation val="minMax"/>
        </c:scaling>
        <c:delete val="0"/>
        <c:axPos val="b"/>
        <c:numFmt formatCode="General" sourceLinked="1"/>
        <c:majorTickMark val="out"/>
        <c:minorTickMark val="none"/>
        <c:tickLblPos val="low"/>
        <c:crossAx val="662397992"/>
        <c:crosses val="autoZero"/>
        <c:auto val="1"/>
        <c:lblAlgn val="ctr"/>
        <c:lblOffset val="100"/>
        <c:noMultiLvlLbl val="0"/>
      </c:catAx>
      <c:valAx>
        <c:axId val="662397992"/>
        <c:scaling>
          <c:orientation val="minMax"/>
        </c:scaling>
        <c:delete val="0"/>
        <c:axPos val="l"/>
        <c:numFmt formatCode="0%" sourceLinked="0"/>
        <c:majorTickMark val="out"/>
        <c:minorTickMark val="none"/>
        <c:tickLblPos val="nextTo"/>
        <c:crossAx val="6623976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Performance!$A$118</c:f>
              <c:strCache>
                <c:ptCount val="1"/>
                <c:pt idx="0">
                  <c:v>Implicit Subsidy/Tax, % of total replacement rate, Female, IG2-D3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Performance!$B$379:$X$379</c:f>
              <c:strCache>
                <c:ptCount val="23"/>
                <c:pt idx="0">
                  <c:v>Mexico (DB)</c:v>
                </c:pt>
                <c:pt idx="1">
                  <c:v>Panama (DB)</c:v>
                </c:pt>
                <c:pt idx="2">
                  <c:v>Paraguay (DB)</c:v>
                </c:pt>
                <c:pt idx="3">
                  <c:v>Costa Rica (DB)</c:v>
                </c:pt>
                <c:pt idx="4">
                  <c:v>Honduras (DB)</c:v>
                </c:pt>
                <c:pt idx="5">
                  <c:v>Brazil (age)</c:v>
                </c:pt>
                <c:pt idx="6">
                  <c:v>Jamaica (DB)</c:v>
                </c:pt>
                <c:pt idx="7">
                  <c:v>Mexico (DC)</c:v>
                </c:pt>
                <c:pt idx="8">
                  <c:v>Chile (DC)</c:v>
                </c:pt>
                <c:pt idx="9">
                  <c:v>Peru (DC)</c:v>
                </c:pt>
                <c:pt idx="10">
                  <c:v>El Salvador (DC)</c:v>
                </c:pt>
                <c:pt idx="11">
                  <c:v>Colombia (DC)</c:v>
                </c:pt>
                <c:pt idx="12">
                  <c:v>Dominican Republic (DC)</c:v>
                </c:pt>
                <c:pt idx="13">
                  <c:v>Costa Rica (Mix)</c:v>
                </c:pt>
                <c:pt idx="14">
                  <c:v>Panama (Mix)</c:v>
                </c:pt>
                <c:pt idx="15">
                  <c:v>Uruguay (Mix)</c:v>
                </c:pt>
                <c:pt idx="16">
                  <c:v>Peru (DB)</c:v>
                </c:pt>
                <c:pt idx="17">
                  <c:v>Haiti (DB)</c:v>
                </c:pt>
                <c:pt idx="18">
                  <c:v>Colombia (DB)</c:v>
                </c:pt>
                <c:pt idx="19">
                  <c:v>El Salvador (DB)</c:v>
                </c:pt>
                <c:pt idx="20">
                  <c:v>Uruguay (DB)</c:v>
                </c:pt>
                <c:pt idx="21">
                  <c:v>Brazil (time)</c:v>
                </c:pt>
                <c:pt idx="22">
                  <c:v>Argentina (DB)</c:v>
                </c:pt>
              </c:strCache>
            </c:strRef>
          </c:cat>
          <c:val>
            <c:numRef>
              <c:f>Performance!$B$380:$X$380</c:f>
              <c:numCache>
                <c:formatCode>0.0%</c:formatCode>
                <c:ptCount val="23"/>
                <c:pt idx="0">
                  <c:v>0.44057779384463569</c:v>
                </c:pt>
                <c:pt idx="1">
                  <c:v>0.3990990288845816</c:v>
                </c:pt>
                <c:pt idx="2">
                  <c:v>0.38424521949067658</c:v>
                </c:pt>
                <c:pt idx="3">
                  <c:v>0.38287874778288072</c:v>
                </c:pt>
                <c:pt idx="4">
                  <c:v>0.30581999148856975</c:v>
                </c:pt>
                <c:pt idx="5">
                  <c:v>0.30502999668377473</c:v>
                </c:pt>
                <c:pt idx="6">
                  <c:v>0.12212598840725948</c:v>
                </c:pt>
                <c:pt idx="7">
                  <c:v>8.1095838268199272E-2</c:v>
                </c:pt>
                <c:pt idx="8">
                  <c:v>5.4124992165999253E-2</c:v>
                </c:pt>
                <c:pt idx="9">
                  <c:v>0</c:v>
                </c:pt>
                <c:pt idx="10">
                  <c:v>0</c:v>
                </c:pt>
                <c:pt idx="11">
                  <c:v>0</c:v>
                </c:pt>
                <c:pt idx="12">
                  <c:v>0</c:v>
                </c:pt>
                <c:pt idx="13">
                  <c:v>0</c:v>
                </c:pt>
                <c:pt idx="14">
                  <c:v>0</c:v>
                </c:pt>
                <c:pt idx="15">
                  <c:v>0</c:v>
                </c:pt>
                <c:pt idx="16">
                  <c:v>-2.9286724863995639E-2</c:v>
                </c:pt>
                <c:pt idx="17">
                  <c:v>-5.5639882239153914E-2</c:v>
                </c:pt>
                <c:pt idx="18">
                  <c:v>-9.8287367153471375E-2</c:v>
                </c:pt>
                <c:pt idx="19">
                  <c:v>-0.15688139069096338</c:v>
                </c:pt>
                <c:pt idx="20">
                  <c:v>-0.25372565022134397</c:v>
                </c:pt>
                <c:pt idx="21">
                  <c:v>-0.25357263220670201</c:v>
                </c:pt>
                <c:pt idx="22">
                  <c:v>-0.37877563090496924</c:v>
                </c:pt>
              </c:numCache>
            </c:numRef>
          </c:val>
          <c:extLst>
            <c:ext xmlns:c16="http://schemas.microsoft.com/office/drawing/2014/chart" uri="{C3380CC4-5D6E-409C-BE32-E72D297353CC}">
              <c16:uniqueId val="{00000000-9211-48A9-AF98-4EA4B896D631}"/>
            </c:ext>
          </c:extLst>
        </c:ser>
        <c:dLbls>
          <c:showLegendKey val="0"/>
          <c:showVal val="0"/>
          <c:showCatName val="0"/>
          <c:showSerName val="0"/>
          <c:showPercent val="0"/>
          <c:showBubbleSize val="0"/>
        </c:dLbls>
        <c:gapWidth val="50"/>
        <c:axId val="896943464"/>
        <c:axId val="896942808"/>
      </c:barChart>
      <c:catAx>
        <c:axId val="896943464"/>
        <c:scaling>
          <c:orientation val="minMax"/>
        </c:scaling>
        <c:delete val="0"/>
        <c:axPos val="b"/>
        <c:numFmt formatCode="General" sourceLinked="1"/>
        <c:majorTickMark val="out"/>
        <c:minorTickMark val="none"/>
        <c:tickLblPos val="low"/>
        <c:crossAx val="896942808"/>
        <c:crosses val="autoZero"/>
        <c:auto val="1"/>
        <c:lblAlgn val="ctr"/>
        <c:lblOffset val="100"/>
        <c:noMultiLvlLbl val="0"/>
      </c:catAx>
      <c:valAx>
        <c:axId val="896942808"/>
        <c:scaling>
          <c:orientation val="minMax"/>
        </c:scaling>
        <c:delete val="0"/>
        <c:axPos val="l"/>
        <c:numFmt formatCode="0%" sourceLinked="0"/>
        <c:majorTickMark val="out"/>
        <c:minorTickMark val="none"/>
        <c:tickLblPos val="nextTo"/>
        <c:crossAx val="8969434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Environment!$A$158</c:f>
              <c:strCache>
                <c:ptCount val="1"/>
                <c:pt idx="0">
                  <c:v>Net Public debt, % GDP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Environment!$B$157:$K$157</c:f>
              <c:strCache>
                <c:ptCount val="10"/>
                <c:pt idx="0">
                  <c:v>Mexico</c:v>
                </c:pt>
                <c:pt idx="1">
                  <c:v>Brazil</c:v>
                </c:pt>
                <c:pt idx="2">
                  <c:v>Colombia</c:v>
                </c:pt>
                <c:pt idx="3">
                  <c:v>Panama</c:v>
                </c:pt>
                <c:pt idx="4">
                  <c:v>Dominican Republic</c:v>
                </c:pt>
                <c:pt idx="5">
                  <c:v>Uruguay</c:v>
                </c:pt>
                <c:pt idx="6">
                  <c:v>Paraguay</c:v>
                </c:pt>
                <c:pt idx="7">
                  <c:v>Peru</c:v>
                </c:pt>
                <c:pt idx="8">
                  <c:v>Honduras</c:v>
                </c:pt>
                <c:pt idx="9">
                  <c:v>Chile</c:v>
                </c:pt>
              </c:strCache>
            </c:strRef>
          </c:cat>
          <c:val>
            <c:numRef>
              <c:f>Environment!$B$158:$K$158</c:f>
              <c:numCache>
                <c:formatCode>0%</c:formatCode>
                <c:ptCount val="10"/>
                <c:pt idx="0">
                  <c:v>0.51773999999999998</c:v>
                </c:pt>
                <c:pt idx="1">
                  <c:v>0.46161999999999997</c:v>
                </c:pt>
                <c:pt idx="2">
                  <c:v>0.41406999999999994</c:v>
                </c:pt>
                <c:pt idx="3">
                  <c:v>0.36609999999999998</c:v>
                </c:pt>
                <c:pt idx="4">
                  <c:v>0.34437000000000001</c:v>
                </c:pt>
                <c:pt idx="5">
                  <c:v>0.30671999999999999</c:v>
                </c:pt>
                <c:pt idx="6">
                  <c:v>0.1973</c:v>
                </c:pt>
                <c:pt idx="7">
                  <c:v>7.5300000000000006E-2</c:v>
                </c:pt>
                <c:pt idx="8">
                  <c:v>0</c:v>
                </c:pt>
                <c:pt idx="9">
                  <c:v>-8.5100000000000002E-3</c:v>
                </c:pt>
              </c:numCache>
            </c:numRef>
          </c:val>
          <c:extLst>
            <c:ext xmlns:c16="http://schemas.microsoft.com/office/drawing/2014/chart" uri="{C3380CC4-5D6E-409C-BE32-E72D297353CC}">
              <c16:uniqueId val="{00000000-AF42-4862-87ED-88850E0CA27B}"/>
            </c:ext>
          </c:extLst>
        </c:ser>
        <c:dLbls>
          <c:showLegendKey val="0"/>
          <c:showVal val="0"/>
          <c:showCatName val="0"/>
          <c:showSerName val="0"/>
          <c:showPercent val="0"/>
          <c:showBubbleSize val="0"/>
        </c:dLbls>
        <c:gapWidth val="150"/>
        <c:axId val="890056672"/>
        <c:axId val="890054704"/>
      </c:barChart>
      <c:catAx>
        <c:axId val="890056672"/>
        <c:scaling>
          <c:orientation val="minMax"/>
        </c:scaling>
        <c:delete val="0"/>
        <c:axPos val="b"/>
        <c:numFmt formatCode="General" sourceLinked="1"/>
        <c:majorTickMark val="out"/>
        <c:minorTickMark val="none"/>
        <c:tickLblPos val="low"/>
        <c:txPr>
          <a:bodyPr rot="-5400000" vert="horz"/>
          <a:lstStyle/>
          <a:p>
            <a:pPr>
              <a:defRPr/>
            </a:pPr>
            <a:endParaRPr lang="en-US"/>
          </a:p>
        </c:txPr>
        <c:crossAx val="890054704"/>
        <c:crosses val="autoZero"/>
        <c:auto val="1"/>
        <c:lblAlgn val="ctr"/>
        <c:lblOffset val="100"/>
        <c:noMultiLvlLbl val="0"/>
      </c:catAx>
      <c:valAx>
        <c:axId val="890054704"/>
        <c:scaling>
          <c:orientation val="minMax"/>
        </c:scaling>
        <c:delete val="0"/>
        <c:axPos val="l"/>
        <c:numFmt formatCode="0%" sourceLinked="1"/>
        <c:majorTickMark val="out"/>
        <c:minorTickMark val="none"/>
        <c:tickLblPos val="nextTo"/>
        <c:crossAx val="890056672"/>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Performance!$A$120</c:f>
              <c:strCache>
                <c:ptCount val="1"/>
                <c:pt idx="0">
                  <c:v>Implicit Subsidy/Tax, % of total replacement rate, Female, IG4-D3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Performance!$B$383:$X$383</c:f>
              <c:strCache>
                <c:ptCount val="23"/>
                <c:pt idx="0">
                  <c:v>Mexico (DB)</c:v>
                </c:pt>
                <c:pt idx="1">
                  <c:v>Paraguay (DB)</c:v>
                </c:pt>
                <c:pt idx="2">
                  <c:v>Costa Rica (DB)</c:v>
                </c:pt>
                <c:pt idx="3">
                  <c:v>Panama (DB)</c:v>
                </c:pt>
                <c:pt idx="4">
                  <c:v>Brazil (age)</c:v>
                </c:pt>
                <c:pt idx="5">
                  <c:v>Honduras (DB)</c:v>
                </c:pt>
                <c:pt idx="6">
                  <c:v>Jamaica (DB)</c:v>
                </c:pt>
                <c:pt idx="7">
                  <c:v>Chile (DC)</c:v>
                </c:pt>
                <c:pt idx="8">
                  <c:v>Mexico (DC)</c:v>
                </c:pt>
                <c:pt idx="9">
                  <c:v>Peru (DC)</c:v>
                </c:pt>
                <c:pt idx="10">
                  <c:v>El Salvador (DC)</c:v>
                </c:pt>
                <c:pt idx="11">
                  <c:v>Colombia (DC)</c:v>
                </c:pt>
                <c:pt idx="12">
                  <c:v>Dominican Republic (DC)</c:v>
                </c:pt>
                <c:pt idx="13">
                  <c:v>Costa Rica (Mix)</c:v>
                </c:pt>
                <c:pt idx="14">
                  <c:v>Panama (Mix)</c:v>
                </c:pt>
                <c:pt idx="15">
                  <c:v>Uruguay (Mix)</c:v>
                </c:pt>
                <c:pt idx="16">
                  <c:v>Haiti (DB)</c:v>
                </c:pt>
                <c:pt idx="17">
                  <c:v>Colombia (DB)</c:v>
                </c:pt>
                <c:pt idx="18">
                  <c:v>Peru (DB)</c:v>
                </c:pt>
                <c:pt idx="19">
                  <c:v>El Salvador (DB)</c:v>
                </c:pt>
                <c:pt idx="20">
                  <c:v>Uruguay (DB)</c:v>
                </c:pt>
                <c:pt idx="21">
                  <c:v>Brazil (time)</c:v>
                </c:pt>
                <c:pt idx="22">
                  <c:v>Argentina (DB)</c:v>
                </c:pt>
              </c:strCache>
            </c:strRef>
          </c:cat>
          <c:val>
            <c:numRef>
              <c:f>Performance!$B$384:$X$384</c:f>
              <c:numCache>
                <c:formatCode>0.0%</c:formatCode>
                <c:ptCount val="23"/>
                <c:pt idx="0">
                  <c:v>0.44057779384463569</c:v>
                </c:pt>
                <c:pt idx="1">
                  <c:v>0.38424518954524711</c:v>
                </c:pt>
                <c:pt idx="2">
                  <c:v>0.33670675075250084</c:v>
                </c:pt>
                <c:pt idx="3">
                  <c:v>0.28523570768587891</c:v>
                </c:pt>
                <c:pt idx="4">
                  <c:v>0.19189985969747347</c:v>
                </c:pt>
                <c:pt idx="5">
                  <c:v>0.12874623901174931</c:v>
                </c:pt>
                <c:pt idx="6">
                  <c:v>2.4938112716064553E-2</c:v>
                </c:pt>
                <c:pt idx="7">
                  <c:v>4.2072948619686357E-3</c:v>
                </c:pt>
                <c:pt idx="8">
                  <c:v>0</c:v>
                </c:pt>
                <c:pt idx="9">
                  <c:v>0</c:v>
                </c:pt>
                <c:pt idx="10">
                  <c:v>0</c:v>
                </c:pt>
                <c:pt idx="11">
                  <c:v>0</c:v>
                </c:pt>
                <c:pt idx="12">
                  <c:v>0</c:v>
                </c:pt>
                <c:pt idx="13">
                  <c:v>0</c:v>
                </c:pt>
                <c:pt idx="14">
                  <c:v>0</c:v>
                </c:pt>
                <c:pt idx="15">
                  <c:v>0</c:v>
                </c:pt>
                <c:pt idx="16">
                  <c:v>-5.5639882239153914E-2</c:v>
                </c:pt>
                <c:pt idx="17">
                  <c:v>-9.8287367153471375E-2</c:v>
                </c:pt>
                <c:pt idx="18">
                  <c:v>-0.15688139069096338</c:v>
                </c:pt>
                <c:pt idx="19">
                  <c:v>-0.15895399649133987</c:v>
                </c:pt>
                <c:pt idx="20">
                  <c:v>-0.25372565022134397</c:v>
                </c:pt>
                <c:pt idx="21">
                  <c:v>-0.25357263220670201</c:v>
                </c:pt>
                <c:pt idx="22">
                  <c:v>-0.37877563090496924</c:v>
                </c:pt>
              </c:numCache>
            </c:numRef>
          </c:val>
          <c:extLst>
            <c:ext xmlns:c16="http://schemas.microsoft.com/office/drawing/2014/chart" uri="{C3380CC4-5D6E-409C-BE32-E72D297353CC}">
              <c16:uniqueId val="{00000000-3632-45BE-A0EB-4B1EF91705E1}"/>
            </c:ext>
          </c:extLst>
        </c:ser>
        <c:dLbls>
          <c:showLegendKey val="0"/>
          <c:showVal val="0"/>
          <c:showCatName val="0"/>
          <c:showSerName val="0"/>
          <c:showPercent val="0"/>
          <c:showBubbleSize val="0"/>
        </c:dLbls>
        <c:gapWidth val="50"/>
        <c:axId val="884563216"/>
        <c:axId val="884560920"/>
      </c:barChart>
      <c:catAx>
        <c:axId val="884563216"/>
        <c:scaling>
          <c:orientation val="minMax"/>
        </c:scaling>
        <c:delete val="0"/>
        <c:axPos val="b"/>
        <c:numFmt formatCode="General" sourceLinked="1"/>
        <c:majorTickMark val="out"/>
        <c:minorTickMark val="none"/>
        <c:tickLblPos val="low"/>
        <c:crossAx val="884560920"/>
        <c:crosses val="autoZero"/>
        <c:auto val="1"/>
        <c:lblAlgn val="ctr"/>
        <c:lblOffset val="100"/>
        <c:noMultiLvlLbl val="0"/>
      </c:catAx>
      <c:valAx>
        <c:axId val="884560920"/>
        <c:scaling>
          <c:orientation val="minMax"/>
        </c:scaling>
        <c:delete val="0"/>
        <c:axPos val="l"/>
        <c:numFmt formatCode="0%" sourceLinked="0"/>
        <c:majorTickMark val="out"/>
        <c:minorTickMark val="none"/>
        <c:tickLblPos val="nextTo"/>
        <c:crossAx val="8845632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Performance!$A$119</c:f>
              <c:strCache>
                <c:ptCount val="1"/>
                <c:pt idx="0">
                  <c:v>Implicit Subsidy/Tax, % of total replacement rate, Female, IG3-D3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Performance!$B$381:$X$381</c:f>
              <c:strCache>
                <c:ptCount val="23"/>
                <c:pt idx="0">
                  <c:v>Mexico (DB)</c:v>
                </c:pt>
                <c:pt idx="1">
                  <c:v>Panama (DB)</c:v>
                </c:pt>
                <c:pt idx="2">
                  <c:v>Paraguay (DB)</c:v>
                </c:pt>
                <c:pt idx="3">
                  <c:v>Costa Rica (DB)</c:v>
                </c:pt>
                <c:pt idx="4">
                  <c:v>Brazil (age)</c:v>
                </c:pt>
                <c:pt idx="5">
                  <c:v>Honduras (DB)</c:v>
                </c:pt>
                <c:pt idx="6">
                  <c:v>Jamaica (DB)</c:v>
                </c:pt>
                <c:pt idx="7">
                  <c:v>Chile (DC)</c:v>
                </c:pt>
                <c:pt idx="8">
                  <c:v>Mexico (DC)</c:v>
                </c:pt>
                <c:pt idx="9">
                  <c:v>Peru (DC)</c:v>
                </c:pt>
                <c:pt idx="10">
                  <c:v>El Salvador (DC)</c:v>
                </c:pt>
                <c:pt idx="11">
                  <c:v>Colombia (DC)</c:v>
                </c:pt>
                <c:pt idx="12">
                  <c:v>Dominican Republic (DC)</c:v>
                </c:pt>
                <c:pt idx="13">
                  <c:v>Costa Rica (Mix)</c:v>
                </c:pt>
                <c:pt idx="14">
                  <c:v>Panama (Mix)</c:v>
                </c:pt>
                <c:pt idx="15">
                  <c:v>Uruguay (Mix)</c:v>
                </c:pt>
                <c:pt idx="16">
                  <c:v>Haiti (DB)</c:v>
                </c:pt>
                <c:pt idx="17">
                  <c:v>Colombia (DB)</c:v>
                </c:pt>
                <c:pt idx="18">
                  <c:v>Peru (DB)</c:v>
                </c:pt>
                <c:pt idx="19">
                  <c:v>El Salvador (DB)</c:v>
                </c:pt>
                <c:pt idx="20">
                  <c:v>Uruguay (DB)</c:v>
                </c:pt>
                <c:pt idx="21">
                  <c:v>Brazil (time)</c:v>
                </c:pt>
                <c:pt idx="22">
                  <c:v>Argentina (DB)</c:v>
                </c:pt>
              </c:strCache>
            </c:strRef>
          </c:cat>
          <c:val>
            <c:numRef>
              <c:f>Performance!$B$382:$X$382</c:f>
              <c:numCache>
                <c:formatCode>0.0%</c:formatCode>
                <c:ptCount val="23"/>
                <c:pt idx="0">
                  <c:v>0.44057779384463563</c:v>
                </c:pt>
                <c:pt idx="1">
                  <c:v>0.3990990288845816</c:v>
                </c:pt>
                <c:pt idx="2">
                  <c:v>0.38424519952705705</c:v>
                </c:pt>
                <c:pt idx="3">
                  <c:v>0.35209759533780854</c:v>
                </c:pt>
                <c:pt idx="4">
                  <c:v>0.3050299966837749</c:v>
                </c:pt>
                <c:pt idx="5">
                  <c:v>0.18777082317068944</c:v>
                </c:pt>
                <c:pt idx="6">
                  <c:v>5.73340712797962E-2</c:v>
                </c:pt>
                <c:pt idx="7">
                  <c:v>2.0846527296645517E-2</c:v>
                </c:pt>
                <c:pt idx="8">
                  <c:v>1.1286391741375662E-2</c:v>
                </c:pt>
                <c:pt idx="9">
                  <c:v>0</c:v>
                </c:pt>
                <c:pt idx="10">
                  <c:v>0</c:v>
                </c:pt>
                <c:pt idx="11">
                  <c:v>0</c:v>
                </c:pt>
                <c:pt idx="12">
                  <c:v>0</c:v>
                </c:pt>
                <c:pt idx="13">
                  <c:v>0</c:v>
                </c:pt>
                <c:pt idx="14">
                  <c:v>0</c:v>
                </c:pt>
                <c:pt idx="15">
                  <c:v>0</c:v>
                </c:pt>
                <c:pt idx="16">
                  <c:v>-5.56398822391539E-2</c:v>
                </c:pt>
                <c:pt idx="17">
                  <c:v>-9.8287367153471361E-2</c:v>
                </c:pt>
                <c:pt idx="18">
                  <c:v>-0.11573157261555841</c:v>
                </c:pt>
                <c:pt idx="19">
                  <c:v>-0.15688139069096338</c:v>
                </c:pt>
                <c:pt idx="20">
                  <c:v>-0.25372565022134391</c:v>
                </c:pt>
                <c:pt idx="21">
                  <c:v>-0.25357263220670206</c:v>
                </c:pt>
                <c:pt idx="22">
                  <c:v>-0.37877563090496924</c:v>
                </c:pt>
              </c:numCache>
            </c:numRef>
          </c:val>
          <c:extLst>
            <c:ext xmlns:c16="http://schemas.microsoft.com/office/drawing/2014/chart" uri="{C3380CC4-5D6E-409C-BE32-E72D297353CC}">
              <c16:uniqueId val="{00000000-D431-4201-95CE-CFCBFDCA721A}"/>
            </c:ext>
          </c:extLst>
        </c:ser>
        <c:dLbls>
          <c:showLegendKey val="0"/>
          <c:showVal val="0"/>
          <c:showCatName val="0"/>
          <c:showSerName val="0"/>
          <c:showPercent val="0"/>
          <c:showBubbleSize val="0"/>
        </c:dLbls>
        <c:gapWidth val="50"/>
        <c:axId val="903193440"/>
        <c:axId val="903189176"/>
      </c:barChart>
      <c:catAx>
        <c:axId val="903193440"/>
        <c:scaling>
          <c:orientation val="minMax"/>
        </c:scaling>
        <c:delete val="0"/>
        <c:axPos val="b"/>
        <c:numFmt formatCode="General" sourceLinked="1"/>
        <c:majorTickMark val="out"/>
        <c:minorTickMark val="none"/>
        <c:tickLblPos val="low"/>
        <c:crossAx val="903189176"/>
        <c:crosses val="autoZero"/>
        <c:auto val="1"/>
        <c:lblAlgn val="ctr"/>
        <c:lblOffset val="100"/>
        <c:noMultiLvlLbl val="0"/>
      </c:catAx>
      <c:valAx>
        <c:axId val="903189176"/>
        <c:scaling>
          <c:orientation val="minMax"/>
        </c:scaling>
        <c:delete val="0"/>
        <c:axPos val="l"/>
        <c:numFmt formatCode="0%" sourceLinked="0"/>
        <c:majorTickMark val="out"/>
        <c:minorTickMark val="none"/>
        <c:tickLblPos val="nextTo"/>
        <c:crossAx val="9031934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Performance!$A$121</c:f>
              <c:strCache>
                <c:ptCount val="1"/>
                <c:pt idx="0">
                  <c:v>Implicit Subsidy/Tax, % of total replacement rate, Female, IG5-D3</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Performance!$B$385:$X$385</c:f>
              <c:strCache>
                <c:ptCount val="23"/>
                <c:pt idx="0">
                  <c:v>Mexico (DB)</c:v>
                </c:pt>
                <c:pt idx="1">
                  <c:v>Paraguay (DB)</c:v>
                </c:pt>
                <c:pt idx="2">
                  <c:v>Costa Rica (DB)</c:v>
                </c:pt>
                <c:pt idx="3">
                  <c:v>Panama (DB)</c:v>
                </c:pt>
                <c:pt idx="4">
                  <c:v>Brazil (age)</c:v>
                </c:pt>
                <c:pt idx="5">
                  <c:v>Honduras (DB)</c:v>
                </c:pt>
                <c:pt idx="6">
                  <c:v>Jamaica (DB)</c:v>
                </c:pt>
                <c:pt idx="7">
                  <c:v>Chile (DC)</c:v>
                </c:pt>
                <c:pt idx="8">
                  <c:v>Mexico (DC)</c:v>
                </c:pt>
                <c:pt idx="9">
                  <c:v>Peru (DC)</c:v>
                </c:pt>
                <c:pt idx="10">
                  <c:v>El Salvador (DC)</c:v>
                </c:pt>
                <c:pt idx="11">
                  <c:v>Colombia (DC)</c:v>
                </c:pt>
                <c:pt idx="12">
                  <c:v>Dominican Republic (DC)</c:v>
                </c:pt>
                <c:pt idx="13">
                  <c:v>Costa Rica (Mix)</c:v>
                </c:pt>
                <c:pt idx="14">
                  <c:v>Panama (Mix)</c:v>
                </c:pt>
                <c:pt idx="15">
                  <c:v>Uruguay (Mix)</c:v>
                </c:pt>
                <c:pt idx="16">
                  <c:v>Haiti (DB)</c:v>
                </c:pt>
                <c:pt idx="17">
                  <c:v>Colombia (DB)</c:v>
                </c:pt>
                <c:pt idx="18">
                  <c:v>El Salvador (DB)</c:v>
                </c:pt>
                <c:pt idx="19">
                  <c:v>Peru (DB)</c:v>
                </c:pt>
                <c:pt idx="20">
                  <c:v>Uruguay (DB)</c:v>
                </c:pt>
                <c:pt idx="21">
                  <c:v>Brazil (time)</c:v>
                </c:pt>
                <c:pt idx="22">
                  <c:v>Argentina (DB)</c:v>
                </c:pt>
              </c:strCache>
            </c:strRef>
          </c:cat>
          <c:val>
            <c:numRef>
              <c:f>Performance!$B$386:$X$386</c:f>
              <c:numCache>
                <c:formatCode>0.0%</c:formatCode>
                <c:ptCount val="23"/>
                <c:pt idx="0">
                  <c:v>0.44057779384463558</c:v>
                </c:pt>
                <c:pt idx="1">
                  <c:v>0.38424518355616122</c:v>
                </c:pt>
                <c:pt idx="2">
                  <c:v>0.32131613992357322</c:v>
                </c:pt>
                <c:pt idx="3">
                  <c:v>0.19321116780857828</c:v>
                </c:pt>
                <c:pt idx="4">
                  <c:v>6.4125887094733769E-2</c:v>
                </c:pt>
                <c:pt idx="5">
                  <c:v>9.3331488516385203E-2</c:v>
                </c:pt>
                <c:pt idx="6">
                  <c:v>5.5005375778255788E-3</c:v>
                </c:pt>
                <c:pt idx="7">
                  <c:v>0</c:v>
                </c:pt>
                <c:pt idx="8">
                  <c:v>0</c:v>
                </c:pt>
                <c:pt idx="9">
                  <c:v>0</c:v>
                </c:pt>
                <c:pt idx="10">
                  <c:v>0</c:v>
                </c:pt>
                <c:pt idx="11">
                  <c:v>0</c:v>
                </c:pt>
                <c:pt idx="12">
                  <c:v>0</c:v>
                </c:pt>
                <c:pt idx="13">
                  <c:v>0</c:v>
                </c:pt>
                <c:pt idx="14">
                  <c:v>0</c:v>
                </c:pt>
                <c:pt idx="15">
                  <c:v>0</c:v>
                </c:pt>
                <c:pt idx="16">
                  <c:v>-5.5639882239153907E-2</c:v>
                </c:pt>
                <c:pt idx="17">
                  <c:v>-9.8287367153471333E-2</c:v>
                </c:pt>
                <c:pt idx="18">
                  <c:v>-0.15688139069096338</c:v>
                </c:pt>
                <c:pt idx="19">
                  <c:v>-0.18488745081680874</c:v>
                </c:pt>
                <c:pt idx="20">
                  <c:v>-0.25372565022134386</c:v>
                </c:pt>
                <c:pt idx="21">
                  <c:v>-0.25357263220670206</c:v>
                </c:pt>
                <c:pt idx="22">
                  <c:v>-0.37877563090496913</c:v>
                </c:pt>
              </c:numCache>
            </c:numRef>
          </c:val>
          <c:extLst>
            <c:ext xmlns:c16="http://schemas.microsoft.com/office/drawing/2014/chart" uri="{C3380CC4-5D6E-409C-BE32-E72D297353CC}">
              <c16:uniqueId val="{00000000-F0EC-469F-A066-F511EED776D2}"/>
            </c:ext>
          </c:extLst>
        </c:ser>
        <c:dLbls>
          <c:showLegendKey val="0"/>
          <c:showVal val="0"/>
          <c:showCatName val="0"/>
          <c:showSerName val="0"/>
          <c:showPercent val="0"/>
          <c:showBubbleSize val="0"/>
        </c:dLbls>
        <c:gapWidth val="50"/>
        <c:axId val="903074048"/>
        <c:axId val="903079952"/>
      </c:barChart>
      <c:catAx>
        <c:axId val="903074048"/>
        <c:scaling>
          <c:orientation val="minMax"/>
        </c:scaling>
        <c:delete val="0"/>
        <c:axPos val="b"/>
        <c:numFmt formatCode="General" sourceLinked="1"/>
        <c:majorTickMark val="out"/>
        <c:minorTickMark val="none"/>
        <c:tickLblPos val="low"/>
        <c:crossAx val="903079952"/>
        <c:crosses val="autoZero"/>
        <c:auto val="1"/>
        <c:lblAlgn val="ctr"/>
        <c:lblOffset val="100"/>
        <c:noMultiLvlLbl val="0"/>
      </c:catAx>
      <c:valAx>
        <c:axId val="903079952"/>
        <c:scaling>
          <c:orientation val="minMax"/>
        </c:scaling>
        <c:delete val="0"/>
        <c:axPos val="l"/>
        <c:numFmt formatCode="0%" sourceLinked="0"/>
        <c:majorTickMark val="out"/>
        <c:minorTickMark val="none"/>
        <c:tickLblPos val="nextTo"/>
        <c:crossAx val="9030740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Sustainability!$A$5</c:f>
              <c:strCache>
                <c:ptCount val="1"/>
                <c:pt idx="0">
                  <c:v>Present value of PAYGO pension spending projections,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Sustainability!$C$5:$D$5</c:f>
              <c:numCache>
                <c:formatCode>0.0%</c:formatCode>
                <c:ptCount val="2"/>
                <c:pt idx="0">
                  <c:v>0.15212991833686829</c:v>
                </c:pt>
                <c:pt idx="1">
                  <c:v>8.5548732702743178E-3</c:v>
                </c:pt>
              </c:numCache>
            </c:numRef>
          </c:val>
          <c:extLst>
            <c:ext xmlns:c16="http://schemas.microsoft.com/office/drawing/2014/chart" uri="{C3380CC4-5D6E-409C-BE32-E72D297353CC}">
              <c16:uniqueId val="{00000000-B8A3-4DC5-BC73-1C27DAADF745}"/>
            </c:ext>
          </c:extLst>
        </c:ser>
        <c:dLbls>
          <c:showLegendKey val="0"/>
          <c:showVal val="0"/>
          <c:showCatName val="0"/>
          <c:showSerName val="0"/>
          <c:showPercent val="0"/>
          <c:showBubbleSize val="0"/>
        </c:dLbls>
        <c:gapWidth val="150"/>
        <c:axId val="843180248"/>
        <c:axId val="843175328"/>
      </c:barChart>
      <c:catAx>
        <c:axId val="843180248"/>
        <c:scaling>
          <c:orientation val="minMax"/>
        </c:scaling>
        <c:delete val="0"/>
        <c:axPos val="b"/>
        <c:numFmt formatCode="General" sourceLinked="1"/>
        <c:majorTickMark val="out"/>
        <c:minorTickMark val="none"/>
        <c:tickLblPos val="nextTo"/>
        <c:crossAx val="843175328"/>
        <c:crosses val="autoZero"/>
        <c:auto val="1"/>
        <c:lblAlgn val="ctr"/>
        <c:lblOffset val="100"/>
        <c:noMultiLvlLbl val="0"/>
      </c:catAx>
      <c:valAx>
        <c:axId val="843175328"/>
        <c:scaling>
          <c:orientation val="minMax"/>
        </c:scaling>
        <c:delete val="0"/>
        <c:axPos val="l"/>
        <c:numFmt formatCode="0%" sourceLinked="0"/>
        <c:majorTickMark val="out"/>
        <c:minorTickMark val="none"/>
        <c:tickLblPos val="nextTo"/>
        <c:crossAx val="8431802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Sustainability!$A$6</c:f>
              <c:strCache>
                <c:ptCount val="1"/>
                <c:pt idx="0">
                  <c:v>Present value of PAYGO pension spending projections, 2060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Sustainability!$C$6:$D$6</c:f>
              <c:numCache>
                <c:formatCode>0.00%</c:formatCode>
                <c:ptCount val="2"/>
                <c:pt idx="0" formatCode="0.0%">
                  <c:v>0.28778949379920959</c:v>
                </c:pt>
                <c:pt idx="1">
                  <c:v>3.4825307653996488E-4</c:v>
                </c:pt>
              </c:numCache>
            </c:numRef>
          </c:val>
          <c:extLst>
            <c:ext xmlns:c16="http://schemas.microsoft.com/office/drawing/2014/chart" uri="{C3380CC4-5D6E-409C-BE32-E72D297353CC}">
              <c16:uniqueId val="{00000000-22DA-44A9-A4BF-EA94D217406C}"/>
            </c:ext>
          </c:extLst>
        </c:ser>
        <c:dLbls>
          <c:showLegendKey val="0"/>
          <c:showVal val="0"/>
          <c:showCatName val="0"/>
          <c:showSerName val="0"/>
          <c:showPercent val="0"/>
          <c:showBubbleSize val="0"/>
        </c:dLbls>
        <c:gapWidth val="150"/>
        <c:axId val="885753200"/>
        <c:axId val="885759432"/>
      </c:barChart>
      <c:catAx>
        <c:axId val="885753200"/>
        <c:scaling>
          <c:orientation val="minMax"/>
        </c:scaling>
        <c:delete val="0"/>
        <c:axPos val="b"/>
        <c:numFmt formatCode="General" sourceLinked="1"/>
        <c:majorTickMark val="out"/>
        <c:minorTickMark val="none"/>
        <c:tickLblPos val="nextTo"/>
        <c:crossAx val="885759432"/>
        <c:crosses val="autoZero"/>
        <c:auto val="1"/>
        <c:lblAlgn val="ctr"/>
        <c:lblOffset val="100"/>
        <c:noMultiLvlLbl val="0"/>
      </c:catAx>
      <c:valAx>
        <c:axId val="885759432"/>
        <c:scaling>
          <c:orientation val="minMax"/>
        </c:scaling>
        <c:delete val="0"/>
        <c:axPos val="l"/>
        <c:numFmt formatCode="0%" sourceLinked="0"/>
        <c:majorTickMark val="out"/>
        <c:minorTickMark val="none"/>
        <c:tickLblPos val="nextTo"/>
        <c:crossAx val="8857532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Sustainability!$A$7</c:f>
              <c:strCache>
                <c:ptCount val="1"/>
                <c:pt idx="0">
                  <c:v>Contribution projections,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Sustainability!$C$7:$D$7</c:f>
              <c:numCache>
                <c:formatCode>0.0%</c:formatCode>
                <c:ptCount val="2"/>
                <c:pt idx="0">
                  <c:v>6.9087937474250793E-2</c:v>
                </c:pt>
                <c:pt idx="1">
                  <c:v>8.4771330779250963E-4</c:v>
                </c:pt>
              </c:numCache>
            </c:numRef>
          </c:val>
          <c:extLst>
            <c:ext xmlns:c16="http://schemas.microsoft.com/office/drawing/2014/chart" uri="{C3380CC4-5D6E-409C-BE32-E72D297353CC}">
              <c16:uniqueId val="{00000000-5834-4D96-A563-7E9B12DEE210}"/>
            </c:ext>
          </c:extLst>
        </c:ser>
        <c:dLbls>
          <c:showLegendKey val="0"/>
          <c:showVal val="0"/>
          <c:showCatName val="0"/>
          <c:showSerName val="0"/>
          <c:showPercent val="0"/>
          <c:showBubbleSize val="0"/>
        </c:dLbls>
        <c:gapWidth val="150"/>
        <c:axId val="903090120"/>
        <c:axId val="903080608"/>
      </c:barChart>
      <c:catAx>
        <c:axId val="903090120"/>
        <c:scaling>
          <c:orientation val="minMax"/>
        </c:scaling>
        <c:delete val="0"/>
        <c:axPos val="b"/>
        <c:numFmt formatCode="General" sourceLinked="1"/>
        <c:majorTickMark val="out"/>
        <c:minorTickMark val="none"/>
        <c:tickLblPos val="nextTo"/>
        <c:crossAx val="903080608"/>
        <c:crosses val="autoZero"/>
        <c:auto val="1"/>
        <c:lblAlgn val="ctr"/>
        <c:lblOffset val="100"/>
        <c:noMultiLvlLbl val="0"/>
      </c:catAx>
      <c:valAx>
        <c:axId val="903080608"/>
        <c:scaling>
          <c:orientation val="minMax"/>
        </c:scaling>
        <c:delete val="0"/>
        <c:axPos val="l"/>
        <c:numFmt formatCode="0.0%" sourceLinked="1"/>
        <c:majorTickMark val="out"/>
        <c:minorTickMark val="none"/>
        <c:tickLblPos val="nextTo"/>
        <c:crossAx val="9030901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Sustainability!$A$8</c:f>
              <c:strCache>
                <c:ptCount val="1"/>
                <c:pt idx="0">
                  <c:v>Contribution projections, 2060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Performance!$C$2:$E$2</c:f>
              <c:strCache>
                <c:ptCount val="3"/>
                <c:pt idx="0">
                  <c:v>Brazil</c:v>
                </c:pt>
                <c:pt idx="2">
                  <c:v>Chile</c:v>
                </c:pt>
              </c:strCache>
            </c:strRef>
          </c:cat>
          <c:val>
            <c:numRef>
              <c:f>Sustainability!$C$8:$D$8</c:f>
              <c:numCache>
                <c:formatCode>0.0%</c:formatCode>
                <c:ptCount val="2"/>
                <c:pt idx="0">
                  <c:v>3.7723172456026077E-2</c:v>
                </c:pt>
                <c:pt idx="1">
                  <c:v>8.7911184537793926E-6</c:v>
                </c:pt>
              </c:numCache>
            </c:numRef>
          </c:val>
          <c:extLst>
            <c:ext xmlns:c16="http://schemas.microsoft.com/office/drawing/2014/chart" uri="{C3380CC4-5D6E-409C-BE32-E72D297353CC}">
              <c16:uniqueId val="{00000000-CA9C-4051-A104-80B3D4BD9FB4}"/>
            </c:ext>
          </c:extLst>
        </c:ser>
        <c:dLbls>
          <c:showLegendKey val="0"/>
          <c:showVal val="0"/>
          <c:showCatName val="0"/>
          <c:showSerName val="0"/>
          <c:showPercent val="0"/>
          <c:showBubbleSize val="0"/>
        </c:dLbls>
        <c:gapWidth val="150"/>
        <c:axId val="801916168"/>
        <c:axId val="801909608"/>
      </c:barChart>
      <c:catAx>
        <c:axId val="801916168"/>
        <c:scaling>
          <c:orientation val="minMax"/>
        </c:scaling>
        <c:delete val="0"/>
        <c:axPos val="b"/>
        <c:numFmt formatCode="General" sourceLinked="1"/>
        <c:majorTickMark val="out"/>
        <c:minorTickMark val="none"/>
        <c:tickLblPos val="nextTo"/>
        <c:crossAx val="801909608"/>
        <c:crosses val="autoZero"/>
        <c:auto val="1"/>
        <c:lblAlgn val="ctr"/>
        <c:lblOffset val="100"/>
        <c:noMultiLvlLbl val="0"/>
      </c:catAx>
      <c:valAx>
        <c:axId val="801909608"/>
        <c:scaling>
          <c:orientation val="minMax"/>
        </c:scaling>
        <c:delete val="0"/>
        <c:axPos val="l"/>
        <c:numFmt formatCode="0.0%" sourceLinked="1"/>
        <c:majorTickMark val="out"/>
        <c:minorTickMark val="none"/>
        <c:tickLblPos val="nextTo"/>
        <c:crossAx val="80191616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Sustainability!$A$9</c:f>
              <c:strCache>
                <c:ptCount val="1"/>
                <c:pt idx="0">
                  <c:v>Pension Superavit (Deficit) in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Sustainability!$C$9:$D$9</c:f>
              <c:numCache>
                <c:formatCode>0.0%</c:formatCode>
                <c:ptCount val="2"/>
                <c:pt idx="0">
                  <c:v>-8.3041980862617493E-2</c:v>
                </c:pt>
                <c:pt idx="1">
                  <c:v>-7.7071599624818085E-3</c:v>
                </c:pt>
              </c:numCache>
            </c:numRef>
          </c:val>
          <c:extLst>
            <c:ext xmlns:c16="http://schemas.microsoft.com/office/drawing/2014/chart" uri="{C3380CC4-5D6E-409C-BE32-E72D297353CC}">
              <c16:uniqueId val="{00000000-CF1C-4B3C-8021-66A64D7CED5F}"/>
            </c:ext>
          </c:extLst>
        </c:ser>
        <c:dLbls>
          <c:showLegendKey val="0"/>
          <c:showVal val="0"/>
          <c:showCatName val="0"/>
          <c:showSerName val="0"/>
          <c:showPercent val="0"/>
          <c:showBubbleSize val="0"/>
        </c:dLbls>
        <c:gapWidth val="150"/>
        <c:axId val="1283925800"/>
        <c:axId val="1283929408"/>
      </c:barChart>
      <c:catAx>
        <c:axId val="1283925800"/>
        <c:scaling>
          <c:orientation val="minMax"/>
        </c:scaling>
        <c:delete val="0"/>
        <c:axPos val="b"/>
        <c:numFmt formatCode="General" sourceLinked="1"/>
        <c:majorTickMark val="out"/>
        <c:minorTickMark val="none"/>
        <c:tickLblPos val="high"/>
        <c:crossAx val="1283929408"/>
        <c:crosses val="autoZero"/>
        <c:auto val="1"/>
        <c:lblAlgn val="ctr"/>
        <c:lblOffset val="100"/>
        <c:noMultiLvlLbl val="0"/>
      </c:catAx>
      <c:valAx>
        <c:axId val="1283929408"/>
        <c:scaling>
          <c:orientation val="minMax"/>
        </c:scaling>
        <c:delete val="0"/>
        <c:axPos val="l"/>
        <c:numFmt formatCode="0.0%" sourceLinked="1"/>
        <c:majorTickMark val="out"/>
        <c:minorTickMark val="none"/>
        <c:tickLblPos val="nextTo"/>
        <c:crossAx val="128392580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Sustainability!$A$10</c:f>
              <c:strCache>
                <c:ptCount val="1"/>
                <c:pt idx="0">
                  <c:v>Pension Déficit in 2060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Sustainability!$C$2:$D$2</c:f>
              <c:strCache>
                <c:ptCount val="2"/>
                <c:pt idx="0">
                  <c:v>Brazil</c:v>
                </c:pt>
                <c:pt idx="1">
                  <c:v>Chile</c:v>
                </c:pt>
              </c:strCache>
            </c:strRef>
          </c:cat>
          <c:val>
            <c:numRef>
              <c:f>Sustainability!$C$10:$D$10</c:f>
              <c:numCache>
                <c:formatCode>0.0%</c:formatCode>
                <c:ptCount val="2"/>
                <c:pt idx="0">
                  <c:v>-0.25006632134318352</c:v>
                </c:pt>
                <c:pt idx="1">
                  <c:v>-3.3946195808618547E-4</c:v>
                </c:pt>
              </c:numCache>
            </c:numRef>
          </c:val>
          <c:extLst>
            <c:ext xmlns:c16="http://schemas.microsoft.com/office/drawing/2014/chart" uri="{C3380CC4-5D6E-409C-BE32-E72D297353CC}">
              <c16:uniqueId val="{00000000-9512-40AD-A1CE-A8B87910065A}"/>
            </c:ext>
          </c:extLst>
        </c:ser>
        <c:dLbls>
          <c:showLegendKey val="0"/>
          <c:showVal val="0"/>
          <c:showCatName val="0"/>
          <c:showSerName val="0"/>
          <c:showPercent val="0"/>
          <c:showBubbleSize val="0"/>
        </c:dLbls>
        <c:gapWidth val="150"/>
        <c:axId val="1059751056"/>
        <c:axId val="1034059472"/>
      </c:barChart>
      <c:catAx>
        <c:axId val="1059751056"/>
        <c:scaling>
          <c:orientation val="minMax"/>
        </c:scaling>
        <c:delete val="0"/>
        <c:axPos val="b"/>
        <c:numFmt formatCode="General" sourceLinked="1"/>
        <c:majorTickMark val="out"/>
        <c:minorTickMark val="none"/>
        <c:tickLblPos val="high"/>
        <c:crossAx val="1034059472"/>
        <c:crosses val="autoZero"/>
        <c:auto val="1"/>
        <c:lblAlgn val="ctr"/>
        <c:lblOffset val="100"/>
        <c:noMultiLvlLbl val="0"/>
      </c:catAx>
      <c:valAx>
        <c:axId val="1034059472"/>
        <c:scaling>
          <c:orientation val="minMax"/>
        </c:scaling>
        <c:delete val="0"/>
        <c:axPos val="l"/>
        <c:numFmt formatCode="0.0%" sourceLinked="1"/>
        <c:majorTickMark val="out"/>
        <c:minorTickMark val="none"/>
        <c:tickLblPos val="nextTo"/>
        <c:crossAx val="105975105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Sustainability!$A$15</c:f>
              <c:strCache>
                <c:ptCount val="1"/>
                <c:pt idx="0">
                  <c:v>Projected replacement rate, 2030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Sustainability!$C$2</c:f>
              <c:strCache>
                <c:ptCount val="1"/>
                <c:pt idx="0">
                  <c:v>Brazil</c:v>
                </c:pt>
              </c:strCache>
            </c:strRef>
          </c:cat>
          <c:val>
            <c:numRef>
              <c:f>Sustainability!$C$15</c:f>
            </c:numRef>
          </c:val>
          <c:extLst>
            <c:ext xmlns:c16="http://schemas.microsoft.com/office/drawing/2014/chart" uri="{C3380CC4-5D6E-409C-BE32-E72D297353CC}">
              <c16:uniqueId val="{00000000-D208-41F7-8483-45A222FA53D7}"/>
            </c:ext>
          </c:extLst>
        </c:ser>
        <c:dLbls>
          <c:showLegendKey val="0"/>
          <c:showVal val="0"/>
          <c:showCatName val="0"/>
          <c:showSerName val="0"/>
          <c:showPercent val="0"/>
          <c:showBubbleSize val="0"/>
        </c:dLbls>
        <c:gapWidth val="150"/>
        <c:axId val="681186320"/>
        <c:axId val="681187304"/>
      </c:barChart>
      <c:catAx>
        <c:axId val="681186320"/>
        <c:scaling>
          <c:orientation val="minMax"/>
        </c:scaling>
        <c:delete val="0"/>
        <c:axPos val="b"/>
        <c:numFmt formatCode="General" sourceLinked="1"/>
        <c:majorTickMark val="out"/>
        <c:minorTickMark val="none"/>
        <c:tickLblPos val="nextTo"/>
        <c:crossAx val="681187304"/>
        <c:crosses val="autoZero"/>
        <c:auto val="1"/>
        <c:lblAlgn val="ctr"/>
        <c:lblOffset val="100"/>
        <c:noMultiLvlLbl val="0"/>
      </c:catAx>
      <c:valAx>
        <c:axId val="681187304"/>
        <c:scaling>
          <c:orientation val="minMax"/>
        </c:scaling>
        <c:delete val="0"/>
        <c:axPos val="l"/>
        <c:numFmt formatCode="0%" sourceLinked="0"/>
        <c:majorTickMark val="out"/>
        <c:minorTickMark val="none"/>
        <c:tickLblPos val="nextTo"/>
        <c:crossAx val="68118632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Performance!$A$59</c:f>
              <c:strCache>
                <c:ptCount val="1"/>
                <c:pt idx="0">
                  <c:v>Implicit Rate Return, Male, IG2-D1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Performance!$B$269:$X$269</c:f>
              <c:strCache>
                <c:ptCount val="23"/>
                <c:pt idx="0">
                  <c:v>Haiti (DB)</c:v>
                </c:pt>
                <c:pt idx="1">
                  <c:v>Mexico (DB)</c:v>
                </c:pt>
                <c:pt idx="2">
                  <c:v>Paraguay (DB)</c:v>
                </c:pt>
                <c:pt idx="3">
                  <c:v>Honduras (DB)</c:v>
                </c:pt>
                <c:pt idx="4">
                  <c:v>Costa Rica (DB)</c:v>
                </c:pt>
                <c:pt idx="5">
                  <c:v>El Salvador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Jamaica (DB)</c:v>
                </c:pt>
                <c:pt idx="18">
                  <c:v>Brazil (time)</c:v>
                </c:pt>
                <c:pt idx="19">
                  <c:v>Argentina (DB)</c:v>
                </c:pt>
                <c:pt idx="20">
                  <c:v>Brazil (age)</c:v>
                </c:pt>
                <c:pt idx="21">
                  <c:v>Uruguay (DB)</c:v>
                </c:pt>
                <c:pt idx="22">
                  <c:v>Peru (DB)</c:v>
                </c:pt>
              </c:strCache>
            </c:strRef>
          </c:cat>
          <c:val>
            <c:numRef>
              <c:f>Performance!$B$268:$X$268</c:f>
              <c:numCache>
                <c:formatCode>0.0%</c:formatCode>
                <c:ptCount val="23"/>
                <c:pt idx="0">
                  <c:v>9.4138613093432785E-2</c:v>
                </c:pt>
                <c:pt idx="1">
                  <c:v>8.8461116346595051E-2</c:v>
                </c:pt>
                <c:pt idx="2">
                  <c:v>8.782704700793087E-2</c:v>
                </c:pt>
                <c:pt idx="3">
                  <c:v>8.1064847153951042E-2</c:v>
                </c:pt>
                <c:pt idx="4">
                  <c:v>7.3733746905657233E-2</c:v>
                </c:pt>
                <c:pt idx="5">
                  <c:v>7.1447403900563713E-2</c:v>
                </c:pt>
                <c:pt idx="6">
                  <c:v>6.5419275284697528E-2</c:v>
                </c:pt>
                <c:pt idx="7">
                  <c:v>5.7166740513866547E-2</c:v>
                </c:pt>
                <c:pt idx="8">
                  <c:v>4.8909686524265819E-2</c:v>
                </c:pt>
                <c:pt idx="9">
                  <c:v>3.9322820682521797E-2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3.5000000000000003E-2</c:v>
                </c:pt>
                <c:pt idx="18">
                  <c:v>3.5000000000000003E-2</c:v>
                </c:pt>
                <c:pt idx="19">
                  <c:v>2.8255816298076303E-2</c:v>
                </c:pt>
                <c:pt idx="20">
                  <c:v>2.6442585911483327E-2</c:v>
                </c:pt>
                <c:pt idx="21">
                  <c:v>2.5808415639321909E-2</c:v>
                </c:pt>
                <c:pt idx="22">
                  <c:v>-3.053074701424453E-3</c:v>
                </c:pt>
              </c:numCache>
            </c:numRef>
          </c:val>
          <c:extLst>
            <c:ext xmlns:c16="http://schemas.microsoft.com/office/drawing/2014/chart" uri="{C3380CC4-5D6E-409C-BE32-E72D297353CC}">
              <c16:uniqueId val="{00000000-5E36-4A35-91FF-036142032CA8}"/>
            </c:ext>
          </c:extLst>
        </c:ser>
        <c:dLbls>
          <c:showLegendKey val="0"/>
          <c:showVal val="0"/>
          <c:showCatName val="0"/>
          <c:showSerName val="0"/>
          <c:showPercent val="0"/>
          <c:showBubbleSize val="0"/>
        </c:dLbls>
        <c:gapWidth val="50"/>
        <c:axId val="672289336"/>
        <c:axId val="672286712"/>
      </c:barChart>
      <c:catAx>
        <c:axId val="672289336"/>
        <c:scaling>
          <c:orientation val="minMax"/>
        </c:scaling>
        <c:delete val="0"/>
        <c:axPos val="b"/>
        <c:numFmt formatCode="General" sourceLinked="1"/>
        <c:majorTickMark val="out"/>
        <c:minorTickMark val="none"/>
        <c:tickLblPos val="low"/>
        <c:crossAx val="672286712"/>
        <c:crosses val="autoZero"/>
        <c:auto val="1"/>
        <c:lblAlgn val="ctr"/>
        <c:lblOffset val="100"/>
        <c:noMultiLvlLbl val="0"/>
      </c:catAx>
      <c:valAx>
        <c:axId val="672286712"/>
        <c:scaling>
          <c:orientation val="minMax"/>
        </c:scaling>
        <c:delete val="0"/>
        <c:axPos val="l"/>
        <c:numFmt formatCode="0%" sourceLinked="0"/>
        <c:majorTickMark val="out"/>
        <c:minorTickMark val="none"/>
        <c:tickLblPos val="nextTo"/>
        <c:crossAx val="67228933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Sustainability!$A$12</c:f>
              <c:strCache>
                <c:ptCount val="1"/>
                <c:pt idx="0">
                  <c:v>Pension Fund Assets, % GDP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Sustainability!$B$40:$N$40</c:f>
              <c:strCache>
                <c:ptCount val="13"/>
                <c:pt idx="0">
                  <c:v>Chile</c:v>
                </c:pt>
                <c:pt idx="1">
                  <c:v>El Salvador</c:v>
                </c:pt>
                <c:pt idx="2">
                  <c:v>Uruguay</c:v>
                </c:pt>
                <c:pt idx="3">
                  <c:v>Colombia</c:v>
                </c:pt>
                <c:pt idx="4">
                  <c:v>Peru</c:v>
                </c:pt>
                <c:pt idx="5">
                  <c:v>Costa Rica</c:v>
                </c:pt>
                <c:pt idx="6">
                  <c:v>Mexico</c:v>
                </c:pt>
                <c:pt idx="7">
                  <c:v>Dominican Rep.</c:v>
                </c:pt>
                <c:pt idx="8">
                  <c:v>Panama</c:v>
                </c:pt>
                <c:pt idx="9">
                  <c:v>Haiti</c:v>
                </c:pt>
                <c:pt idx="10">
                  <c:v>Honduras</c:v>
                </c:pt>
                <c:pt idx="11">
                  <c:v>Jamaica</c:v>
                </c:pt>
                <c:pt idx="12">
                  <c:v>Paraguay</c:v>
                </c:pt>
              </c:strCache>
            </c:strRef>
          </c:cat>
          <c:val>
            <c:numRef>
              <c:f>Sustainability!$B$41:$N$41</c:f>
              <c:numCache>
                <c:formatCode>0%</c:formatCode>
                <c:ptCount val="13"/>
                <c:pt idx="0">
                  <c:v>0.69599999999999995</c:v>
                </c:pt>
                <c:pt idx="1">
                  <c:v>0.34499999999999997</c:v>
                </c:pt>
                <c:pt idx="2">
                  <c:v>0.24299999999999999</c:v>
                </c:pt>
                <c:pt idx="3">
                  <c:v>0.221</c:v>
                </c:pt>
                <c:pt idx="4">
                  <c:v>0.20899999999999999</c:v>
                </c:pt>
                <c:pt idx="5">
                  <c:v>0.14199999999999999</c:v>
                </c:pt>
                <c:pt idx="6">
                  <c:v>0.14099999999999999</c:v>
                </c:pt>
                <c:pt idx="7">
                  <c:v>0.10400000000000001</c:v>
                </c:pt>
                <c:pt idx="8">
                  <c:v>3.1E-2</c:v>
                </c:pt>
                <c:pt idx="9">
                  <c:v>0</c:v>
                </c:pt>
                <c:pt idx="10">
                  <c:v>0</c:v>
                </c:pt>
                <c:pt idx="11">
                  <c:v>0</c:v>
                </c:pt>
                <c:pt idx="12">
                  <c:v>0</c:v>
                </c:pt>
              </c:numCache>
            </c:numRef>
          </c:val>
          <c:extLst>
            <c:ext xmlns:c16="http://schemas.microsoft.com/office/drawing/2014/chart" uri="{C3380CC4-5D6E-409C-BE32-E72D297353CC}">
              <c16:uniqueId val="{00000000-00F7-4871-9C55-BC37EF2E2E6A}"/>
            </c:ext>
          </c:extLst>
        </c:ser>
        <c:dLbls>
          <c:showLegendKey val="0"/>
          <c:showVal val="0"/>
          <c:showCatName val="0"/>
          <c:showSerName val="0"/>
          <c:showPercent val="0"/>
          <c:showBubbleSize val="0"/>
        </c:dLbls>
        <c:gapWidth val="50"/>
        <c:axId val="681169264"/>
        <c:axId val="681175824"/>
      </c:barChart>
      <c:catAx>
        <c:axId val="681169264"/>
        <c:scaling>
          <c:orientation val="minMax"/>
        </c:scaling>
        <c:delete val="0"/>
        <c:axPos val="b"/>
        <c:numFmt formatCode="General" sourceLinked="1"/>
        <c:majorTickMark val="out"/>
        <c:minorTickMark val="none"/>
        <c:tickLblPos val="nextTo"/>
        <c:crossAx val="681175824"/>
        <c:crosses val="autoZero"/>
        <c:auto val="1"/>
        <c:lblAlgn val="ctr"/>
        <c:lblOffset val="100"/>
        <c:noMultiLvlLbl val="0"/>
      </c:catAx>
      <c:valAx>
        <c:axId val="681175824"/>
        <c:scaling>
          <c:orientation val="minMax"/>
        </c:scaling>
        <c:delete val="0"/>
        <c:axPos val="l"/>
        <c:numFmt formatCode="0%" sourceLinked="1"/>
        <c:majorTickMark val="out"/>
        <c:minorTickMark val="none"/>
        <c:tickLblPos val="nextTo"/>
        <c:crossAx val="6811692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Sustainability!$A$12</c:f>
              <c:strCache>
                <c:ptCount val="1"/>
                <c:pt idx="0">
                  <c:v>Pension Fund Assets, % GDP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Sustainability!$B$38:$P$38</c:f>
              <c:strCache>
                <c:ptCount val="15"/>
                <c:pt idx="0">
                  <c:v>Brazil</c:v>
                </c:pt>
                <c:pt idx="1">
                  <c:v>Argentina</c:v>
                </c:pt>
                <c:pt idx="2">
                  <c:v>Colombia</c:v>
                </c:pt>
                <c:pt idx="3">
                  <c:v>Chile</c:v>
                </c:pt>
                <c:pt idx="4">
                  <c:v>Mexico</c:v>
                </c:pt>
                <c:pt idx="5">
                  <c:v>Costa Rica</c:v>
                </c:pt>
                <c:pt idx="6">
                  <c:v>Dominican Rep.</c:v>
                </c:pt>
                <c:pt idx="7">
                  <c:v>El Salvador</c:v>
                </c:pt>
                <c:pt idx="8">
                  <c:v>Haiti</c:v>
                </c:pt>
                <c:pt idx="9">
                  <c:v>Honduras</c:v>
                </c:pt>
                <c:pt idx="10">
                  <c:v>Jamaica</c:v>
                </c:pt>
                <c:pt idx="11">
                  <c:v>Panama</c:v>
                </c:pt>
                <c:pt idx="12">
                  <c:v>Paraguay</c:v>
                </c:pt>
                <c:pt idx="13">
                  <c:v>Peru</c:v>
                </c:pt>
                <c:pt idx="14">
                  <c:v>Uruguay</c:v>
                </c:pt>
              </c:strCache>
            </c:strRef>
          </c:cat>
          <c:val>
            <c:numRef>
              <c:f>Sustainability!$B$39:$P$39</c:f>
              <c:numCache>
                <c:formatCode>0.0%</c:formatCode>
                <c:ptCount val="15"/>
                <c:pt idx="0">
                  <c:v>0.112</c:v>
                </c:pt>
                <c:pt idx="1">
                  <c:v>7.8E-2</c:v>
                </c:pt>
                <c:pt idx="2">
                  <c:v>5.0999999999999997E-2</c:v>
                </c:pt>
                <c:pt idx="3">
                  <c:v>3.5999999999999997E-2</c:v>
                </c:pt>
                <c:pt idx="4">
                  <c:v>1.7000000000000001E-2</c:v>
                </c:pt>
              </c:numCache>
            </c:numRef>
          </c:val>
          <c:extLst>
            <c:ext xmlns:c16="http://schemas.microsoft.com/office/drawing/2014/chart" uri="{C3380CC4-5D6E-409C-BE32-E72D297353CC}">
              <c16:uniqueId val="{00000000-E6D5-4AC7-94D1-D2EAA1137B4D}"/>
            </c:ext>
          </c:extLst>
        </c:ser>
        <c:dLbls>
          <c:showLegendKey val="0"/>
          <c:showVal val="0"/>
          <c:showCatName val="0"/>
          <c:showSerName val="0"/>
          <c:showPercent val="0"/>
          <c:showBubbleSize val="0"/>
        </c:dLbls>
        <c:gapWidth val="150"/>
        <c:axId val="540047280"/>
        <c:axId val="540045640"/>
      </c:barChart>
      <c:catAx>
        <c:axId val="540047280"/>
        <c:scaling>
          <c:orientation val="minMax"/>
        </c:scaling>
        <c:delete val="0"/>
        <c:axPos val="b"/>
        <c:numFmt formatCode="General" sourceLinked="1"/>
        <c:majorTickMark val="out"/>
        <c:minorTickMark val="none"/>
        <c:tickLblPos val="nextTo"/>
        <c:crossAx val="540045640"/>
        <c:crosses val="autoZero"/>
        <c:auto val="1"/>
        <c:lblAlgn val="ctr"/>
        <c:lblOffset val="100"/>
        <c:noMultiLvlLbl val="0"/>
      </c:catAx>
      <c:valAx>
        <c:axId val="540045640"/>
        <c:scaling>
          <c:orientation val="minMax"/>
        </c:scaling>
        <c:delete val="0"/>
        <c:axPos val="l"/>
        <c:numFmt formatCode="0%" sourceLinked="0"/>
        <c:majorTickMark val="out"/>
        <c:minorTickMark val="none"/>
        <c:tickLblPos val="nextTo"/>
        <c:crossAx val="5400472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'Society Preparedness '!$A$5</c:f>
              <c:strCache>
                <c:ptCount val="1"/>
                <c:pt idx="0">
                  <c:v>Statutory retirementage awareness (male)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('Society Preparedness '!$D$2,'Society Preparedness '!$H$2,'Society Preparedness '!$N$2)</c:f>
              <c:strCache>
                <c:ptCount val="3"/>
                <c:pt idx="0">
                  <c:v>Chile</c:v>
                </c:pt>
                <c:pt idx="1">
                  <c:v>El Salvador</c:v>
                </c:pt>
                <c:pt idx="2">
                  <c:v>Paraguay</c:v>
                </c:pt>
              </c:strCache>
            </c:strRef>
          </c:cat>
          <c:val>
            <c:numRef>
              <c:f>('Society Preparedness '!$D$5,'Society Preparedness '!$H$5,'Society Preparedness '!$N$5)</c:f>
              <c:numCache>
                <c:formatCode>0.0%</c:formatCode>
                <c:ptCount val="3"/>
                <c:pt idx="0">
                  <c:v>0.93830000000000002</c:v>
                </c:pt>
                <c:pt idx="1">
                  <c:v>0.54449999999999998</c:v>
                </c:pt>
                <c:pt idx="2">
                  <c:v>0.50290000000000001</c:v>
                </c:pt>
              </c:numCache>
            </c:numRef>
          </c:val>
          <c:extLst>
            <c:ext xmlns:c16="http://schemas.microsoft.com/office/drawing/2014/chart" uri="{C3380CC4-5D6E-409C-BE32-E72D297353CC}">
              <c16:uniqueId val="{00000000-5178-4F5B-A70D-69E39A36F111}"/>
            </c:ext>
          </c:extLst>
        </c:ser>
        <c:dLbls>
          <c:showLegendKey val="0"/>
          <c:showVal val="0"/>
          <c:showCatName val="0"/>
          <c:showSerName val="0"/>
          <c:showPercent val="0"/>
          <c:showBubbleSize val="0"/>
        </c:dLbls>
        <c:gapWidth val="150"/>
        <c:axId val="580727880"/>
        <c:axId val="580731488"/>
      </c:barChart>
      <c:catAx>
        <c:axId val="580727880"/>
        <c:scaling>
          <c:orientation val="minMax"/>
        </c:scaling>
        <c:delete val="0"/>
        <c:axPos val="b"/>
        <c:numFmt formatCode="General" sourceLinked="1"/>
        <c:majorTickMark val="out"/>
        <c:minorTickMark val="none"/>
        <c:tickLblPos val="nextTo"/>
        <c:crossAx val="580731488"/>
        <c:crosses val="autoZero"/>
        <c:auto val="1"/>
        <c:lblAlgn val="ctr"/>
        <c:lblOffset val="100"/>
        <c:noMultiLvlLbl val="0"/>
      </c:catAx>
      <c:valAx>
        <c:axId val="580731488"/>
        <c:scaling>
          <c:orientation val="minMax"/>
        </c:scaling>
        <c:delete val="0"/>
        <c:axPos val="l"/>
        <c:numFmt formatCode="0.0%" sourceLinked="1"/>
        <c:majorTickMark val="out"/>
        <c:minorTickMark val="none"/>
        <c:tickLblPos val="nextTo"/>
        <c:crossAx val="58072788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'Society Preparedness '!$A$6</c:f>
              <c:strCache>
                <c:ptCount val="1"/>
                <c:pt idx="0">
                  <c:v>Statutory retirement age awareness(Female)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('Society Preparedness '!$D$2,'Society Preparedness '!$H$2,'Society Preparedness '!$N$2)</c:f>
              <c:strCache>
                <c:ptCount val="3"/>
                <c:pt idx="0">
                  <c:v>Chile</c:v>
                </c:pt>
                <c:pt idx="1">
                  <c:v>El Salvador</c:v>
                </c:pt>
                <c:pt idx="2">
                  <c:v>Paraguay</c:v>
                </c:pt>
              </c:strCache>
            </c:strRef>
          </c:cat>
          <c:val>
            <c:numRef>
              <c:f>('Society Preparedness '!$D$6,'Society Preparedness '!$H$6,'Society Preparedness '!$N$6)</c:f>
              <c:numCache>
                <c:formatCode>0.0%</c:formatCode>
                <c:ptCount val="3"/>
                <c:pt idx="0">
                  <c:v>0.94010000000000005</c:v>
                </c:pt>
                <c:pt idx="1">
                  <c:v>0.45860000000000001</c:v>
                </c:pt>
                <c:pt idx="2">
                  <c:v>0.42479999999999996</c:v>
                </c:pt>
              </c:numCache>
            </c:numRef>
          </c:val>
          <c:extLst>
            <c:ext xmlns:c16="http://schemas.microsoft.com/office/drawing/2014/chart" uri="{C3380CC4-5D6E-409C-BE32-E72D297353CC}">
              <c16:uniqueId val="{00000000-F65E-4A35-84D3-5024EA1CC54E}"/>
            </c:ext>
          </c:extLst>
        </c:ser>
        <c:dLbls>
          <c:showLegendKey val="0"/>
          <c:showVal val="0"/>
          <c:showCatName val="0"/>
          <c:showSerName val="0"/>
          <c:showPercent val="0"/>
          <c:showBubbleSize val="0"/>
        </c:dLbls>
        <c:gapWidth val="50"/>
        <c:axId val="580728864"/>
        <c:axId val="580746248"/>
      </c:barChart>
      <c:catAx>
        <c:axId val="580728864"/>
        <c:scaling>
          <c:orientation val="minMax"/>
        </c:scaling>
        <c:delete val="0"/>
        <c:axPos val="b"/>
        <c:numFmt formatCode="General" sourceLinked="1"/>
        <c:majorTickMark val="out"/>
        <c:minorTickMark val="none"/>
        <c:tickLblPos val="nextTo"/>
        <c:crossAx val="580746248"/>
        <c:crosses val="autoZero"/>
        <c:auto val="1"/>
        <c:lblAlgn val="ctr"/>
        <c:lblOffset val="100"/>
        <c:noMultiLvlLbl val="0"/>
      </c:catAx>
      <c:valAx>
        <c:axId val="580746248"/>
        <c:scaling>
          <c:orientation val="minMax"/>
        </c:scaling>
        <c:delete val="0"/>
        <c:axPos val="l"/>
        <c:numFmt formatCode="0%" sourceLinked="0"/>
        <c:majorTickMark val="out"/>
        <c:minorTickMark val="none"/>
        <c:tickLblPos val="nextTo"/>
        <c:crossAx val="5807288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'Society Preparedness '!$A$7</c:f>
              <c:strCache>
                <c:ptCount val="1"/>
                <c:pt idx="0">
                  <c:v>Contribution rate awareness (male)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'Society Preparedness '!$B$2:$P$2</c:f>
              <c:strCache>
                <c:ptCount val="15"/>
                <c:pt idx="0">
                  <c:v>Argentina</c:v>
                </c:pt>
                <c:pt idx="1">
                  <c:v>Brazil</c:v>
                </c:pt>
                <c:pt idx="2">
                  <c:v>Chile</c:v>
                </c:pt>
                <c:pt idx="3">
                  <c:v>Colombia</c:v>
                </c:pt>
                <c:pt idx="4">
                  <c:v>Costa Rica</c:v>
                </c:pt>
                <c:pt idx="5">
                  <c:v>Dominican Republic</c:v>
                </c:pt>
                <c:pt idx="6">
                  <c:v>El Salvador</c:v>
                </c:pt>
                <c:pt idx="7">
                  <c:v>Haiti</c:v>
                </c:pt>
                <c:pt idx="8">
                  <c:v>Honduras</c:v>
                </c:pt>
                <c:pt idx="9">
                  <c:v>Jamaica</c:v>
                </c:pt>
                <c:pt idx="10">
                  <c:v>Mexico</c:v>
                </c:pt>
                <c:pt idx="11">
                  <c:v>Panama</c:v>
                </c:pt>
                <c:pt idx="12">
                  <c:v>Paraguay</c:v>
                </c:pt>
                <c:pt idx="13">
                  <c:v>Peru</c:v>
                </c:pt>
                <c:pt idx="14">
                  <c:v>Uruguay</c:v>
                </c:pt>
              </c:strCache>
            </c:strRef>
          </c:cat>
          <c:val>
            <c:numRef>
              <c:f>('Society Preparedness '!$D$7,'Society Preparedness '!$H$7,'Society Preparedness '!$N$7)</c:f>
              <c:numCache>
                <c:formatCode>0.0%</c:formatCode>
                <c:ptCount val="3"/>
                <c:pt idx="0">
                  <c:v>0.3246</c:v>
                </c:pt>
                <c:pt idx="1">
                  <c:v>0.26229999999999998</c:v>
                </c:pt>
                <c:pt idx="2">
                  <c:v>0.20920000000000002</c:v>
                </c:pt>
              </c:numCache>
            </c:numRef>
          </c:val>
          <c:extLst>
            <c:ext xmlns:c16="http://schemas.microsoft.com/office/drawing/2014/chart" uri="{C3380CC4-5D6E-409C-BE32-E72D297353CC}">
              <c16:uniqueId val="{00000000-0BBD-4450-802B-99B73119EC37}"/>
            </c:ext>
          </c:extLst>
        </c:ser>
        <c:dLbls>
          <c:showLegendKey val="0"/>
          <c:showVal val="0"/>
          <c:showCatName val="0"/>
          <c:showSerName val="0"/>
          <c:showPercent val="0"/>
          <c:showBubbleSize val="0"/>
        </c:dLbls>
        <c:gapWidth val="150"/>
        <c:axId val="588832448"/>
        <c:axId val="588835400"/>
      </c:barChart>
      <c:catAx>
        <c:axId val="588832448"/>
        <c:scaling>
          <c:orientation val="minMax"/>
        </c:scaling>
        <c:delete val="0"/>
        <c:axPos val="b"/>
        <c:numFmt formatCode="General" sourceLinked="1"/>
        <c:majorTickMark val="out"/>
        <c:minorTickMark val="none"/>
        <c:tickLblPos val="nextTo"/>
        <c:crossAx val="588835400"/>
        <c:crosses val="autoZero"/>
        <c:auto val="1"/>
        <c:lblAlgn val="ctr"/>
        <c:lblOffset val="100"/>
        <c:noMultiLvlLbl val="0"/>
      </c:catAx>
      <c:valAx>
        <c:axId val="588835400"/>
        <c:scaling>
          <c:orientation val="minMax"/>
        </c:scaling>
        <c:delete val="0"/>
        <c:axPos val="l"/>
        <c:numFmt formatCode="0.0%" sourceLinked="1"/>
        <c:majorTickMark val="out"/>
        <c:minorTickMark val="none"/>
        <c:tickLblPos val="nextTo"/>
        <c:crossAx val="588832448"/>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Performance!$A$60</c:f>
              <c:strCache>
                <c:ptCount val="1"/>
                <c:pt idx="0">
                  <c:v>Implicit Rate Return, Male, IG3-D1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Performance!$B$269:$X$269</c:f>
              <c:strCache>
                <c:ptCount val="23"/>
                <c:pt idx="0">
                  <c:v>Haiti (DB)</c:v>
                </c:pt>
                <c:pt idx="1">
                  <c:v>Mexico (DB)</c:v>
                </c:pt>
                <c:pt idx="2">
                  <c:v>Paraguay (DB)</c:v>
                </c:pt>
                <c:pt idx="3">
                  <c:v>Honduras (DB)</c:v>
                </c:pt>
                <c:pt idx="4">
                  <c:v>Costa Rica (DB)</c:v>
                </c:pt>
                <c:pt idx="5">
                  <c:v>El Salvador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Jamaica (DB)</c:v>
                </c:pt>
                <c:pt idx="18">
                  <c:v>Brazil (time)</c:v>
                </c:pt>
                <c:pt idx="19">
                  <c:v>Argentina (DB)</c:v>
                </c:pt>
                <c:pt idx="20">
                  <c:v>Brazil (age)</c:v>
                </c:pt>
                <c:pt idx="21">
                  <c:v>Uruguay (DB)</c:v>
                </c:pt>
                <c:pt idx="22">
                  <c:v>Peru (DB)</c:v>
                </c:pt>
              </c:strCache>
            </c:strRef>
          </c:cat>
          <c:val>
            <c:numRef>
              <c:f>Performance!$B$270:$X$270</c:f>
              <c:numCache>
                <c:formatCode>0.0%</c:formatCode>
                <c:ptCount val="23"/>
                <c:pt idx="0">
                  <c:v>9.4138613093432758E-2</c:v>
                </c:pt>
                <c:pt idx="1">
                  <c:v>8.7827047007930731E-2</c:v>
                </c:pt>
                <c:pt idx="2">
                  <c:v>8.1064847153951056E-2</c:v>
                </c:pt>
                <c:pt idx="3">
                  <c:v>7.4470990337127008E-2</c:v>
                </c:pt>
                <c:pt idx="4">
                  <c:v>7.2179213293994487E-2</c:v>
                </c:pt>
                <c:pt idx="5">
                  <c:v>7.1447403900563367E-2</c:v>
                </c:pt>
                <c:pt idx="6">
                  <c:v>5.716674051386661E-2</c:v>
                </c:pt>
                <c:pt idx="7">
                  <c:v>5.2745002593843161E-2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3.3868317082113505E-2</c:v>
                </c:pt>
                <c:pt idx="18">
                  <c:v>2.7761956592415489E-2</c:v>
                </c:pt>
                <c:pt idx="19">
                  <c:v>2.6281622643428235E-2</c:v>
                </c:pt>
                <c:pt idx="20">
                  <c:v>1.6995367118655035E-2</c:v>
                </c:pt>
                <c:pt idx="21">
                  <c:v>5.881895152133723E-3</c:v>
                </c:pt>
                <c:pt idx="22">
                  <c:v>-2.6796586303665285E-2</c:v>
                </c:pt>
              </c:numCache>
            </c:numRef>
          </c:val>
          <c:extLst>
            <c:ext xmlns:c16="http://schemas.microsoft.com/office/drawing/2014/chart" uri="{C3380CC4-5D6E-409C-BE32-E72D297353CC}">
              <c16:uniqueId val="{00000000-0BCD-4F83-87B5-6FF0A922D5B8}"/>
            </c:ext>
          </c:extLst>
        </c:ser>
        <c:dLbls>
          <c:showLegendKey val="0"/>
          <c:showVal val="0"/>
          <c:showCatName val="0"/>
          <c:showSerName val="0"/>
          <c:showPercent val="0"/>
          <c:showBubbleSize val="0"/>
        </c:dLbls>
        <c:gapWidth val="50"/>
        <c:axId val="661724416"/>
        <c:axId val="661731960"/>
      </c:barChart>
      <c:catAx>
        <c:axId val="661724416"/>
        <c:scaling>
          <c:orientation val="minMax"/>
        </c:scaling>
        <c:delete val="0"/>
        <c:axPos val="b"/>
        <c:numFmt formatCode="General" sourceLinked="1"/>
        <c:majorTickMark val="out"/>
        <c:minorTickMark val="none"/>
        <c:tickLblPos val="low"/>
        <c:crossAx val="661731960"/>
        <c:crosses val="autoZero"/>
        <c:auto val="1"/>
        <c:lblAlgn val="ctr"/>
        <c:lblOffset val="100"/>
        <c:noMultiLvlLbl val="0"/>
      </c:catAx>
      <c:valAx>
        <c:axId val="661731960"/>
        <c:scaling>
          <c:orientation val="minMax"/>
        </c:scaling>
        <c:delete val="0"/>
        <c:axPos val="l"/>
        <c:numFmt formatCode="0%" sourceLinked="0"/>
        <c:majorTickMark val="out"/>
        <c:minorTickMark val="none"/>
        <c:tickLblPos val="nextTo"/>
        <c:crossAx val="661724416"/>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Performance!$A$61</c:f>
              <c:strCache>
                <c:ptCount val="1"/>
                <c:pt idx="0">
                  <c:v>Implicit Rate Return, Male, IG4-D1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Performance!$B$271:$X$271</c:f>
              <c:strCache>
                <c:ptCount val="23"/>
                <c:pt idx="0">
                  <c:v>Haiti (DB)</c:v>
                </c:pt>
                <c:pt idx="1">
                  <c:v>Mexico (DB)</c:v>
                </c:pt>
                <c:pt idx="2">
                  <c:v>Paraguay (DB)</c:v>
                </c:pt>
                <c:pt idx="3">
                  <c:v>Costa Rica (DB)</c:v>
                </c:pt>
                <c:pt idx="4">
                  <c:v>El Salvador (DB)</c:v>
                </c:pt>
                <c:pt idx="5">
                  <c:v>Honduras (DB)</c:v>
                </c:pt>
                <c:pt idx="6">
                  <c:v>Colombia (DB)</c:v>
                </c:pt>
                <c:pt idx="7">
                  <c:v>Panama (DB)</c:v>
                </c:pt>
                <c:pt idx="8">
                  <c:v>Chile (DC)</c:v>
                </c:pt>
                <c:pt idx="9">
                  <c:v>Colombia (DC)</c:v>
                </c:pt>
                <c:pt idx="10">
                  <c:v>Costa Rica (Mix)</c:v>
                </c:pt>
                <c:pt idx="11">
                  <c:v>Dominican Republic (DC)</c:v>
                </c:pt>
                <c:pt idx="12">
                  <c:v>El Salvador (DC)</c:v>
                </c:pt>
                <c:pt idx="13">
                  <c:v>Mexico (DC)</c:v>
                </c:pt>
                <c:pt idx="14">
                  <c:v>Panama (Mix)</c:v>
                </c:pt>
                <c:pt idx="15">
                  <c:v>Peru (DC)</c:v>
                </c:pt>
                <c:pt idx="16">
                  <c:v>Uruguay (Mix)</c:v>
                </c:pt>
                <c:pt idx="17">
                  <c:v>Argentina (DB)</c:v>
                </c:pt>
                <c:pt idx="18">
                  <c:v>Jamaica (DB)</c:v>
                </c:pt>
                <c:pt idx="19">
                  <c:v>Brazil (time)</c:v>
                </c:pt>
                <c:pt idx="20">
                  <c:v>Brazil (age)</c:v>
                </c:pt>
                <c:pt idx="21">
                  <c:v>Uruguay (DB)</c:v>
                </c:pt>
                <c:pt idx="22">
                  <c:v>Peru (DB)</c:v>
                </c:pt>
              </c:strCache>
            </c:strRef>
          </c:cat>
          <c:val>
            <c:numRef>
              <c:f>Performance!$B$272:$X$272</c:f>
              <c:numCache>
                <c:formatCode>0.0%</c:formatCode>
                <c:ptCount val="23"/>
                <c:pt idx="0">
                  <c:v>9.4138613093432758E-2</c:v>
                </c:pt>
                <c:pt idx="1">
                  <c:v>8.7827047007930648E-2</c:v>
                </c:pt>
                <c:pt idx="2">
                  <c:v>8.1064847153951042E-2</c:v>
                </c:pt>
                <c:pt idx="3">
                  <c:v>7.1372512698295199E-2</c:v>
                </c:pt>
                <c:pt idx="4">
                  <c:v>7.1447403900563713E-2</c:v>
                </c:pt>
                <c:pt idx="5">
                  <c:v>6.4176089766849007E-2</c:v>
                </c:pt>
                <c:pt idx="6">
                  <c:v>5.7166740513866887E-2</c:v>
                </c:pt>
                <c:pt idx="7">
                  <c:v>4.0541248572790435E-2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3.5000000000000003E-2</c:v>
                </c:pt>
                <c:pt idx="17">
                  <c:v>2.5250592995025425E-2</c:v>
                </c:pt>
                <c:pt idx="18">
                  <c:v>2.2762445319879192E-2</c:v>
                </c:pt>
                <c:pt idx="19">
                  <c:v>1.0899168707014307E-2</c:v>
                </c:pt>
                <c:pt idx="20">
                  <c:v>3.0285665424756702E-3</c:v>
                </c:pt>
                <c:pt idx="21">
                  <c:v>-4.088753764493254E-2</c:v>
                </c:pt>
                <c:pt idx="22">
                  <c:v>-4.6990212766009183E-2</c:v>
                </c:pt>
              </c:numCache>
            </c:numRef>
          </c:val>
          <c:extLst>
            <c:ext xmlns:c16="http://schemas.microsoft.com/office/drawing/2014/chart" uri="{C3380CC4-5D6E-409C-BE32-E72D297353CC}">
              <c16:uniqueId val="{00000000-5571-42CA-A01D-7AC4C86FF0B8}"/>
            </c:ext>
          </c:extLst>
        </c:ser>
        <c:dLbls>
          <c:showLegendKey val="0"/>
          <c:showVal val="0"/>
          <c:showCatName val="0"/>
          <c:showSerName val="0"/>
          <c:showPercent val="0"/>
          <c:showBubbleSize val="0"/>
        </c:dLbls>
        <c:gapWidth val="50"/>
        <c:axId val="670444040"/>
        <c:axId val="670444696"/>
      </c:barChart>
      <c:catAx>
        <c:axId val="670444040"/>
        <c:scaling>
          <c:orientation val="minMax"/>
        </c:scaling>
        <c:delete val="0"/>
        <c:axPos val="b"/>
        <c:numFmt formatCode="General" sourceLinked="1"/>
        <c:majorTickMark val="out"/>
        <c:minorTickMark val="none"/>
        <c:tickLblPos val="low"/>
        <c:crossAx val="670444696"/>
        <c:crosses val="autoZero"/>
        <c:auto val="1"/>
        <c:lblAlgn val="ctr"/>
        <c:lblOffset val="100"/>
        <c:noMultiLvlLbl val="0"/>
      </c:catAx>
      <c:valAx>
        <c:axId val="670444696"/>
        <c:scaling>
          <c:orientation val="minMax"/>
        </c:scaling>
        <c:delete val="0"/>
        <c:axPos val="l"/>
        <c:numFmt formatCode="0%" sourceLinked="0"/>
        <c:majorTickMark val="out"/>
        <c:minorTickMark val="none"/>
        <c:tickLblPos val="low"/>
        <c:crossAx val="670444040"/>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Performance!$A$62</c:f>
              <c:strCache>
                <c:ptCount val="1"/>
                <c:pt idx="0">
                  <c:v>Implicit Rate Return, Male, IG5-D1</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Performance!$B$273:$X$273</c:f>
              <c:strCache>
                <c:ptCount val="23"/>
                <c:pt idx="0">
                  <c:v>Haiti (DB)</c:v>
                </c:pt>
                <c:pt idx="1">
                  <c:v>Mexico (DB)</c:v>
                </c:pt>
                <c:pt idx="2">
                  <c:v>Paraguay (DB)</c:v>
                </c:pt>
                <c:pt idx="3">
                  <c:v>El Salvador (DB)</c:v>
                </c:pt>
                <c:pt idx="4">
                  <c:v>Costa Rica (DB)</c:v>
                </c:pt>
                <c:pt idx="5">
                  <c:v>Colombia (DB)</c:v>
                </c:pt>
                <c:pt idx="6">
                  <c:v>Honduras (DB)</c:v>
                </c:pt>
                <c:pt idx="7">
                  <c:v>Chile (DC)</c:v>
                </c:pt>
                <c:pt idx="8">
                  <c:v>Colombia (DC)</c:v>
                </c:pt>
                <c:pt idx="9">
                  <c:v>Costa Rica (Mix)</c:v>
                </c:pt>
                <c:pt idx="10">
                  <c:v>Dominican Republic (DC)</c:v>
                </c:pt>
                <c:pt idx="11">
                  <c:v>El Salvador (DC)</c:v>
                </c:pt>
                <c:pt idx="12">
                  <c:v>Mexico (DC)</c:v>
                </c:pt>
                <c:pt idx="13">
                  <c:v>Panama (Mix)</c:v>
                </c:pt>
                <c:pt idx="14">
                  <c:v>Peru (DC)</c:v>
                </c:pt>
                <c:pt idx="15">
                  <c:v>Uruguay (Mix)</c:v>
                </c:pt>
                <c:pt idx="16">
                  <c:v>Panama (DB)</c:v>
                </c:pt>
                <c:pt idx="17">
                  <c:v>Argentina (DB)</c:v>
                </c:pt>
                <c:pt idx="18">
                  <c:v>Jamaica (DB)</c:v>
                </c:pt>
                <c:pt idx="19">
                  <c:v>Brazil (time)</c:v>
                </c:pt>
                <c:pt idx="20">
                  <c:v>Brazil (age)</c:v>
                </c:pt>
                <c:pt idx="21">
                  <c:v>Uruguay (DB)</c:v>
                </c:pt>
                <c:pt idx="22">
                  <c:v>Peru (DB)</c:v>
                </c:pt>
              </c:strCache>
            </c:strRef>
          </c:cat>
          <c:val>
            <c:numRef>
              <c:f>Performance!$B$274:$X$274</c:f>
              <c:numCache>
                <c:formatCode>0.0%</c:formatCode>
                <c:ptCount val="23"/>
                <c:pt idx="0">
                  <c:v>9.4138613093432716E-2</c:v>
                </c:pt>
                <c:pt idx="1">
                  <c:v>8.782704700793062E-2</c:v>
                </c:pt>
                <c:pt idx="2">
                  <c:v>8.1064847153950972E-2</c:v>
                </c:pt>
                <c:pt idx="3">
                  <c:v>7.1447403900564102E-2</c:v>
                </c:pt>
                <c:pt idx="4">
                  <c:v>6.6684475267200116E-2</c:v>
                </c:pt>
                <c:pt idx="5">
                  <c:v>5.7166740513867588E-2</c:v>
                </c:pt>
                <c:pt idx="6">
                  <c:v>5.5920229503755033E-2</c:v>
                </c:pt>
                <c:pt idx="7">
                  <c:v>3.5000000000000003E-2</c:v>
                </c:pt>
                <c:pt idx="8">
                  <c:v>3.5000000000000003E-2</c:v>
                </c:pt>
                <c:pt idx="9">
                  <c:v>3.5000000000000003E-2</c:v>
                </c:pt>
                <c:pt idx="10">
                  <c:v>3.5000000000000003E-2</c:v>
                </c:pt>
                <c:pt idx="11">
                  <c:v>3.5000000000000003E-2</c:v>
                </c:pt>
                <c:pt idx="12">
                  <c:v>3.5000000000000003E-2</c:v>
                </c:pt>
                <c:pt idx="13">
                  <c:v>3.5000000000000003E-2</c:v>
                </c:pt>
                <c:pt idx="14">
                  <c:v>3.5000000000000003E-2</c:v>
                </c:pt>
                <c:pt idx="15">
                  <c:v>3.5000000000000003E-2</c:v>
                </c:pt>
                <c:pt idx="16">
                  <c:v>3.0566779744934998E-2</c:v>
                </c:pt>
                <c:pt idx="17">
                  <c:v>1.9847234197168075E-2</c:v>
                </c:pt>
                <c:pt idx="18">
                  <c:v>1.3871557662816883E-2</c:v>
                </c:pt>
                <c:pt idx="19">
                  <c:v>-3.2454778287886966E-3</c:v>
                </c:pt>
                <c:pt idx="20">
                  <c:v>-8.8750008110906279E-3</c:v>
                </c:pt>
                <c:pt idx="21">
                  <c:v>-5.9229026832394518E-2</c:v>
                </c:pt>
                <c:pt idx="22">
                  <c:v>-6.5393269785005245E-2</c:v>
                </c:pt>
              </c:numCache>
            </c:numRef>
          </c:val>
          <c:extLst>
            <c:ext xmlns:c16="http://schemas.microsoft.com/office/drawing/2014/chart" uri="{C3380CC4-5D6E-409C-BE32-E72D297353CC}">
              <c16:uniqueId val="{00000000-29DB-4851-9C78-CED931F87739}"/>
            </c:ext>
          </c:extLst>
        </c:ser>
        <c:dLbls>
          <c:showLegendKey val="0"/>
          <c:showVal val="0"/>
          <c:showCatName val="0"/>
          <c:showSerName val="0"/>
          <c:showPercent val="0"/>
          <c:showBubbleSize val="0"/>
        </c:dLbls>
        <c:gapWidth val="50"/>
        <c:axId val="670171664"/>
        <c:axId val="670169696"/>
      </c:barChart>
      <c:catAx>
        <c:axId val="670171664"/>
        <c:scaling>
          <c:orientation val="minMax"/>
        </c:scaling>
        <c:delete val="0"/>
        <c:axPos val="b"/>
        <c:numFmt formatCode="0%" sourceLinked="0"/>
        <c:majorTickMark val="out"/>
        <c:minorTickMark val="none"/>
        <c:tickLblPos val="low"/>
        <c:crossAx val="670169696"/>
        <c:crosses val="autoZero"/>
        <c:auto val="1"/>
        <c:lblAlgn val="ctr"/>
        <c:lblOffset val="100"/>
        <c:noMultiLvlLbl val="0"/>
      </c:catAx>
      <c:valAx>
        <c:axId val="670169696"/>
        <c:scaling>
          <c:orientation val="minMax"/>
        </c:scaling>
        <c:delete val="0"/>
        <c:axPos val="l"/>
        <c:numFmt formatCode="0%" sourceLinked="0"/>
        <c:majorTickMark val="out"/>
        <c:minorTickMark val="none"/>
        <c:tickLblPos val="nextTo"/>
        <c:crossAx val="67017166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 dir="row">_xlchart.v1.1</cx:f>
      </cx:strDim>
      <cx:numDim type="val">
        <cx:f dir="row">_xlchart.v1.2</cx:f>
      </cx:numDim>
    </cx:data>
  </cx:chartData>
  <cx:chart>
    <cx:plotArea>
      <cx:plotAreaRegion>
        <cx:series layoutId="clusteredColumn" uniqueId="{AAD68F97-BF9E-4042-A97A-E740D85C13C6}" formatIdx="0">
          <cx:tx>
            <cx:txData>
              <cx:f>_xlchart.v1.0</cx:f>
              <cx:v>Fertility rate</cx:v>
            </cx:txData>
          </cx:tx>
          <cx:dataLabels>
            <cx:txPr>
              <a:bodyPr spcFirstLastPara="1" vertOverflow="ellipsis" horzOverflow="overflow" wrap="square" lIns="0" tIns="0" rIns="0" bIns="0" anchor="ctr" anchorCtr="1"/>
              <a:lstStyle/>
              <a:p>
                <a:pPr algn="ctr" rtl="0">
                  <a:defRPr b="0">
                    <a:latin typeface="Arial" panose="020B0604020202020204" pitchFamily="34" charset="0"/>
                    <a:ea typeface="Arial" panose="020B0604020202020204" pitchFamily="34" charset="0"/>
                    <a:cs typeface="Arial" panose="020B0604020202020204" pitchFamily="34" charset="0"/>
                  </a:defRPr>
                </a:pPr>
                <a:endParaRPr lang="en-US" sz="1000" b="0" i="0" u="none" strike="noStrike" kern="1200" baseline="0">
                  <a:solidFill>
                    <a:sysClr val="windowText" lastClr="000000"/>
                  </a:solidFill>
                  <a:latin typeface="Arial" panose="020B0604020202020204" pitchFamily="34" charset="0"/>
                  <a:cs typeface="Arial" panose="020B0604020202020204" pitchFamily="34" charset="0"/>
                </a:endParaRPr>
              </a:p>
            </cx:txPr>
          </cx:dataLabels>
          <cx:dataId val="0"/>
          <cx:layoutPr>
            <cx:aggregation/>
          </cx:layoutPr>
          <cx:axisId val="0"/>
        </cx:series>
        <cx:series layoutId="paretoLine" ownerIdx="0" uniqueId="{7EB0EB59-791C-4FD0-87DB-F91BBD79BF2B}" formatIdx="1">
          <cx:spPr>
            <a:ln>
              <a:noFill/>
            </a:ln>
          </cx:spPr>
          <cx:axisId val="1"/>
        </cx:series>
      </cx:plotAreaRegion>
      <cx:axis id="0">
        <cx:valScaling/>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1" hidden="1">
        <cx:valScaling max="1" min="0"/>
        <cx:units unit="percentage"/>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2">
        <cx:catScaling/>
        <cx:tickLabels/>
        <cx:txPr>
          <a:bodyPr spcFirstLastPara="1" vertOverflow="ellipsis" horzOverflow="overflow" wrap="square" lIns="0" tIns="0" rIns="0" bIns="0" anchor="ctr" anchorCtr="1"/>
          <a:lstStyle/>
          <a:p>
            <a:pPr algn="ctr" rtl="0">
              <a:defRPr/>
            </a:pPr>
            <a:endParaRPr lang="en-US" sz="1000" b="0" i="0" u="none" strike="noStrike" kern="1200" baseline="0">
              <a:solidFill>
                <a:sysClr val="windowText" lastClr="000000"/>
              </a:solidFill>
              <a:latin typeface="Calibri" panose="020F0502020204030204"/>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strDim type="cat">
        <cx:f dir="row">_xlchart.v1.47</cx:f>
      </cx:strDim>
      <cx:numDim type="val">
        <cx:f dir="row">_xlchart.v1.46</cx:f>
      </cx:numDim>
    </cx:data>
  </cx:chartData>
  <cx:chart>
    <cx:plotArea>
      <cx:plotAreaRegion>
        <cx:series layoutId="clusteredColumn" hidden="1" uniqueId="{DD42AC75-FF43-4199-8FF2-0419F2FB5E2B}" formatIdx="0">
          <cx:tx>
            <cx:txData>
              <cx:f>_xlchart.v1.45</cx:f>
              <cx:v/>
            </cx:txData>
          </cx:tx>
          <cx:dataLabels>
            <cx:numFmt formatCode="0" sourceLinked="0"/>
            <cx:visibility seriesName="0" categoryName="0" value="1"/>
            <cx:separator>, </cx:separator>
          </cx:dataLabels>
          <cx:dataId val="0"/>
          <cx:layoutPr>
            <cx:aggregation/>
          </cx:layoutPr>
          <cx:axisId val="0"/>
        </cx:series>
        <cx:series layoutId="paretoLine" ownerIdx="0" uniqueId="{882BF663-1487-41AB-A086-56D5B6E598F2}"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100.xml><?xml version="1.0" encoding="utf-8"?>
<cx:chartSpace xmlns:a="http://schemas.openxmlformats.org/drawingml/2006/main" xmlns:r="http://schemas.openxmlformats.org/officeDocument/2006/relationships" xmlns:cx="http://schemas.microsoft.com/office/drawing/2014/chartex">
  <cx:chartData>
    <cx:data id="0">
      <cx:strDim type="cat">
        <cx:f dir="row">_xlchart.v1.298</cx:f>
      </cx:strDim>
      <cx:numDim type="val">
        <cx:f dir="row">_xlchart.v1.299</cx:f>
      </cx:numDim>
    </cx:data>
  </cx:chartData>
  <cx:chart>
    <cx:plotArea>
      <cx:plotAreaRegion>
        <cx:series layoutId="clusteredColumn" uniqueId="{43372F8F-BCDF-4292-A061-88D7E0FB3D40}" formatIdx="0">
          <cx:tx>
            <cx:txData>
              <cx:f>_xlchart.v1.297</cx:f>
              <cx:v/>
            </cx:txData>
          </cx:tx>
          <cx:dataLabels>
            <cx:numFmt formatCode="0%" sourceLinked="0"/>
            <cx:visibility seriesName="0" categoryName="0" value="1"/>
            <cx:separator>, </cx:separator>
          </cx:dataLabels>
          <cx:dataId val="0"/>
          <cx:layoutPr>
            <cx:aggregation/>
          </cx:layoutPr>
          <cx:axisId val="0"/>
        </cx:series>
        <cx:series layoutId="paretoLine" ownerIdx="0" uniqueId="{72ACFF4F-3579-46E5-ACAD-740B5BFAE6FC}"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1.xml><?xml version="1.0" encoding="utf-8"?>
<cx:chartSpace xmlns:a="http://schemas.openxmlformats.org/drawingml/2006/main" xmlns:r="http://schemas.openxmlformats.org/officeDocument/2006/relationships" xmlns:cx="http://schemas.microsoft.com/office/drawing/2014/chartex">
  <cx:chartData>
    <cx:data id="0">
      <cx:strDim type="cat">
        <cx:f dir="row">_xlchart.v1.301</cx:f>
      </cx:strDim>
      <cx:numDim type="val">
        <cx:f dir="row">_xlchart.v1.302</cx:f>
      </cx:numDim>
    </cx:data>
  </cx:chartData>
  <cx:chart>
    <cx:plotArea>
      <cx:plotAreaRegion>
        <cx:series layoutId="clusteredColumn" uniqueId="{F1E05BA7-9D70-48D7-8651-6ABB1E427442}" formatIdx="0">
          <cx:tx>
            <cx:txData>
              <cx:f>_xlchart.v1.300</cx:f>
              <cx:v/>
            </cx:txData>
          </cx:tx>
          <cx:dataLabels>
            <cx:numFmt formatCode="0%" sourceLinked="0"/>
            <cx:visibility seriesName="0" categoryName="0" value="1"/>
            <cx:separator>, </cx:separator>
          </cx:dataLabels>
          <cx:dataId val="0"/>
          <cx:layoutPr>
            <cx:aggregation/>
          </cx:layoutPr>
          <cx:axisId val="0"/>
        </cx:series>
        <cx:series layoutId="paretoLine" ownerIdx="0" uniqueId="{9A0CE14C-1CFB-401E-A852-F4158CB6067D}"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2.xml><?xml version="1.0" encoding="utf-8"?>
<cx:chartSpace xmlns:a="http://schemas.openxmlformats.org/drawingml/2006/main" xmlns:r="http://schemas.openxmlformats.org/officeDocument/2006/relationships" xmlns:cx="http://schemas.microsoft.com/office/drawing/2014/chartex">
  <cx:chartData>
    <cx:data id="0">
      <cx:strDim type="cat">
        <cx:f dir="row">_xlchart.v1.304</cx:f>
      </cx:strDim>
      <cx:numDim type="val">
        <cx:f dir="row">_xlchart.v1.305</cx:f>
      </cx:numDim>
    </cx:data>
  </cx:chartData>
  <cx:chart>
    <cx:plotArea>
      <cx:plotAreaRegion>
        <cx:series layoutId="clusteredColumn" uniqueId="{AB7FDA3C-A73D-4F7F-9491-ECA094E01045}" formatIdx="0">
          <cx:tx>
            <cx:txData>
              <cx:f>_xlchart.v1.303</cx:f>
              <cx:v/>
            </cx:txData>
          </cx:tx>
          <cx:dataLabels>
            <cx:numFmt formatCode="0%" sourceLinked="0"/>
            <cx:visibility seriesName="0" categoryName="0" value="1"/>
            <cx:separator>, </cx:separator>
          </cx:dataLabels>
          <cx:dataId val="0"/>
          <cx:layoutPr>
            <cx:aggregation/>
          </cx:layoutPr>
          <cx:axisId val="0"/>
        </cx:series>
        <cx:series layoutId="paretoLine" ownerIdx="0" uniqueId="{2758A65E-6264-40D1-BA74-6EA6DCC23D5B}"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3.xml><?xml version="1.0" encoding="utf-8"?>
<cx:chartSpace xmlns:a="http://schemas.openxmlformats.org/drawingml/2006/main" xmlns:r="http://schemas.openxmlformats.org/officeDocument/2006/relationships" xmlns:cx="http://schemas.microsoft.com/office/drawing/2014/chartex">
  <cx:chartData>
    <cx:data id="0">
      <cx:strDim type="cat">
        <cx:f dir="row">_xlchart.v1.307</cx:f>
      </cx:strDim>
      <cx:numDim type="val">
        <cx:f dir="row">_xlchart.v1.308</cx:f>
      </cx:numDim>
    </cx:data>
  </cx:chartData>
  <cx:chart>
    <cx:plotArea>
      <cx:plotAreaRegion>
        <cx:series layoutId="clusteredColumn" uniqueId="{07B501E9-2F7F-4639-9D87-8409CF76217C}" formatIdx="0">
          <cx:tx>
            <cx:txData>
              <cx:f>_xlchart.v1.306</cx:f>
              <cx:v/>
            </cx:txData>
          </cx:tx>
          <cx:dataLabels>
            <cx:numFmt formatCode="0%" sourceLinked="0"/>
            <cx:visibility seriesName="0" categoryName="0" value="1"/>
            <cx:separator>, </cx:separator>
          </cx:dataLabels>
          <cx:dataId val="0"/>
          <cx:layoutPr>
            <cx:aggregation/>
          </cx:layoutPr>
          <cx:axisId val="0"/>
        </cx:series>
        <cx:series layoutId="paretoLine" ownerIdx="0" uniqueId="{D03277A8-93DC-4FC9-B2C0-CE86220F9806}"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4.xml><?xml version="1.0" encoding="utf-8"?>
<cx:chartSpace xmlns:a="http://schemas.openxmlformats.org/drawingml/2006/main" xmlns:r="http://schemas.openxmlformats.org/officeDocument/2006/relationships" xmlns:cx="http://schemas.microsoft.com/office/drawing/2014/chartex">
  <cx:chartData>
    <cx:data id="0">
      <cx:strDim type="cat">
        <cx:f dir="row">_xlchart.v1.310</cx:f>
      </cx:strDim>
      <cx:numDim type="val">
        <cx:f dir="row">_xlchart.v1.311</cx:f>
      </cx:numDim>
    </cx:data>
  </cx:chartData>
  <cx:chart>
    <cx:plotArea>
      <cx:plotAreaRegion>
        <cx:series layoutId="clusteredColumn" uniqueId="{E19E5821-2DBF-4DAE-8AFB-BCE51D235E5D}" formatIdx="0">
          <cx:tx>
            <cx:txData>
              <cx:f>_xlchart.v1.309</cx:f>
              <cx:v/>
            </cx:txData>
          </cx:tx>
          <cx:dataLabels>
            <cx:numFmt formatCode="0%" sourceLinked="0"/>
            <cx:visibility seriesName="0" categoryName="0" value="1"/>
            <cx:separator>, </cx:separator>
          </cx:dataLabels>
          <cx:dataId val="0"/>
          <cx:layoutPr>
            <cx:aggregation/>
          </cx:layoutPr>
          <cx:axisId val="0"/>
        </cx:series>
        <cx:series layoutId="paretoLine" ownerIdx="0" uniqueId="{906326EE-46BF-4E66-B956-DAFB094761E9}"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5.xml><?xml version="1.0" encoding="utf-8"?>
<cx:chartSpace xmlns:a="http://schemas.openxmlformats.org/drawingml/2006/main" xmlns:r="http://schemas.openxmlformats.org/officeDocument/2006/relationships" xmlns:cx="http://schemas.microsoft.com/office/drawing/2014/chartex">
  <cx:chartData>
    <cx:data id="0">
      <cx:strDim type="cat">
        <cx:f dir="row">_xlchart.v1.313</cx:f>
      </cx:strDim>
      <cx:numDim type="val">
        <cx:f dir="row">_xlchart.v1.314</cx:f>
      </cx:numDim>
    </cx:data>
  </cx:chartData>
  <cx:chart>
    <cx:plotArea>
      <cx:plotAreaRegion>
        <cx:series layoutId="clusteredColumn" uniqueId="{17E5DF17-67F7-4527-BC4F-D8F94DF5E96E}" formatIdx="0">
          <cx:tx>
            <cx:txData>
              <cx:f>_xlchart.v1.312</cx:f>
              <cx:v/>
            </cx:txData>
          </cx:tx>
          <cx:dataLabels>
            <cx:numFmt formatCode="0%" sourceLinked="0"/>
            <cx:visibility seriesName="0" categoryName="0" value="1"/>
            <cx:separator>, </cx:separator>
          </cx:dataLabels>
          <cx:dataId val="0"/>
          <cx:layoutPr>
            <cx:aggregation/>
          </cx:layoutPr>
          <cx:axisId val="0"/>
        </cx:series>
        <cx:series layoutId="paretoLine" ownerIdx="0" uniqueId="{DB47D835-62C3-4DF8-B5F7-52AE76D21907}"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6.xml><?xml version="1.0" encoding="utf-8"?>
<cx:chartSpace xmlns:a="http://schemas.openxmlformats.org/drawingml/2006/main" xmlns:r="http://schemas.openxmlformats.org/officeDocument/2006/relationships" xmlns:cx="http://schemas.microsoft.com/office/drawing/2014/chartex">
  <cx:chartData>
    <cx:data id="0">
      <cx:strDim type="cat">
        <cx:f dir="row">_xlchart.v1.316</cx:f>
      </cx:strDim>
      <cx:numDim type="val">
        <cx:f dir="row">_xlchart.v1.317</cx:f>
      </cx:numDim>
    </cx:data>
  </cx:chartData>
  <cx:chart>
    <cx:plotArea>
      <cx:plotAreaRegion>
        <cx:series layoutId="clusteredColumn" uniqueId="{23E03247-8486-43A9-B424-3F7A3C7EB640}" formatIdx="0">
          <cx:tx>
            <cx:txData>
              <cx:f>_xlchart.v1.315</cx:f>
              <cx:v/>
            </cx:txData>
          </cx:tx>
          <cx:dataLabels>
            <cx:numFmt formatCode="0%" sourceLinked="0"/>
            <cx:visibility seriesName="0" categoryName="0" value="1"/>
            <cx:separator>, </cx:separator>
          </cx:dataLabels>
          <cx:dataId val="0"/>
          <cx:layoutPr>
            <cx:aggregation/>
          </cx:layoutPr>
          <cx:axisId val="0"/>
        </cx:series>
        <cx:series layoutId="paretoLine" ownerIdx="0" uniqueId="{13091BBC-1800-4433-9184-219EDA010229}"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07.xml><?xml version="1.0" encoding="utf-8"?>
<cx:chartSpace xmlns:a="http://schemas.openxmlformats.org/drawingml/2006/main" xmlns:r="http://schemas.openxmlformats.org/officeDocument/2006/relationships" xmlns:cx="http://schemas.microsoft.com/office/drawing/2014/chartex">
  <cx:chartData>
    <cx:data id="0">
      <cx:strDim type="cat">
        <cx:f dir="row">_xlchart.v1.334</cx:f>
      </cx:strDim>
      <cx:numDim type="val">
        <cx:f dir="row">_xlchart.v1.335</cx:f>
      </cx:numDim>
    </cx:data>
  </cx:chartData>
  <cx:chart>
    <cx:plotArea>
      <cx:plotAreaRegion>
        <cx:series layoutId="clusteredColumn" uniqueId="{925E16BB-F5E7-4FB0-AE06-B0A41B4FEF00}">
          <cx:tx>
            <cx:txData>
              <cx:f>_xlchart.v1.333</cx:f>
              <cx:v>Non-Contributory Pension Recipient Rate (TNCPRR), %</cx:v>
            </cx:txData>
          </cx:tx>
          <cx:dataLabels/>
          <cx:dataId val="0"/>
          <cx:layoutPr>
            <cx:aggregation/>
          </cx:layoutPr>
          <cx:axisId val="1"/>
        </cx:series>
        <cx:series layoutId="paretoLine" ownerIdx="0" uniqueId="{59933599-0870-49AA-843D-035566B5C01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08.xml><?xml version="1.0" encoding="utf-8"?>
<cx:chartSpace xmlns:a="http://schemas.openxmlformats.org/drawingml/2006/main" xmlns:r="http://schemas.openxmlformats.org/officeDocument/2006/relationships" xmlns:cx="http://schemas.microsoft.com/office/drawing/2014/chartex">
  <cx:chartData>
    <cx:data id="0">
      <cx:strDim type="cat">
        <cx:f dir="row">_xlchart.v1.325</cx:f>
      </cx:strDim>
      <cx:numDim type="val">
        <cx:f dir="row">_xlchart.v1.326</cx:f>
      </cx:numDim>
    </cx:data>
  </cx:chartData>
  <cx:chart>
    <cx:plotArea>
      <cx:plotAreaRegion>
        <cx:series layoutId="clusteredColumn" uniqueId="{3858FA3F-8241-4327-ADFF-8079E0D584D9}">
          <cx:tx>
            <cx:txData>
              <cx:f>_xlchart.v1.324</cx:f>
              <cx:v>Total Pension Recipient Rate (TPRR), %</cx:v>
            </cx:txData>
          </cx:tx>
          <cx:dataLabels/>
          <cx:dataId val="0"/>
          <cx:layoutPr>
            <cx:aggregation/>
          </cx:layoutPr>
          <cx:axisId val="1"/>
        </cx:series>
        <cx:series layoutId="paretoLine" ownerIdx="0" uniqueId="{D1768710-2D37-4DD1-944E-CFEABB4DA9A1}">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09.xml><?xml version="1.0" encoding="utf-8"?>
<cx:chartSpace xmlns:a="http://schemas.openxmlformats.org/drawingml/2006/main" xmlns:r="http://schemas.openxmlformats.org/officeDocument/2006/relationships" xmlns:cx="http://schemas.microsoft.com/office/drawing/2014/chartex">
  <cx:chartData>
    <cx:data id="0">
      <cx:strDim type="cat">
        <cx:f dir="row">_xlchart.v1.328</cx:f>
      </cx:strDim>
      <cx:numDim type="val">
        <cx:f dir="row">_xlchart.v1.329</cx:f>
      </cx:numDim>
    </cx:data>
  </cx:chartData>
  <cx:chart>
    <cx:plotArea>
      <cx:plotAreaRegion>
        <cx:series layoutId="clusteredColumn" uniqueId="{FC0031FC-357D-4B1F-8B6A-31130AC6AC17}">
          <cx:tx>
            <cx:txData>
              <cx:f>_xlchart.v1.327</cx:f>
              <cx:v>Female Contributory Pension Recipiecnt Rate (TCPRR), %</cx:v>
            </cx:txData>
          </cx:tx>
          <cx:dataLabels/>
          <cx:dataId val="0"/>
          <cx:layoutPr>
            <cx:aggregation/>
          </cx:layoutPr>
          <cx:axisId val="1"/>
        </cx:series>
        <cx:series layoutId="paretoLine" ownerIdx="0" uniqueId="{B1E3D826-35D7-428D-AD8F-A5742FD6BDD6}">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strDim type="cat">
        <cx:f dir="row">_xlchart.v1.53</cx:f>
      </cx:strDim>
      <cx:numDim type="val">
        <cx:f dir="row">_xlchart.v1.52</cx:f>
      </cx:numDim>
    </cx:data>
  </cx:chartData>
  <cx:chart>
    <cx:plotArea>
      <cx:plotAreaRegion>
        <cx:series layoutId="clusteredColumn" hidden="1" uniqueId="{816C8B4D-97B5-4A8A-B687-11A6F1BB391D}" formatIdx="0">
          <cx:tx>
            <cx:txData>
              <cx:f>_xlchart.v1.51</cx:f>
              <cx:v/>
            </cx:txData>
          </cx:tx>
          <cx:dataLabels pos="outEnd">
            <cx:numFmt formatCode="0" sourceLinked="0"/>
            <cx:visibility seriesName="0" categoryName="0" value="1"/>
            <cx:separator>, </cx:separator>
          </cx:dataLabels>
          <cx:dataId val="0"/>
          <cx:layoutPr>
            <cx:aggregation/>
          </cx:layoutPr>
          <cx:axisId val="0"/>
        </cx:series>
        <cx:series layoutId="paretoLine" ownerIdx="0" uniqueId="{44398DE9-D976-43F1-9672-8A26A33FAD24}"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110.xml><?xml version="1.0" encoding="utf-8"?>
<cx:chartSpace xmlns:a="http://schemas.openxmlformats.org/drawingml/2006/main" xmlns:r="http://schemas.openxmlformats.org/officeDocument/2006/relationships" xmlns:cx="http://schemas.microsoft.com/office/drawing/2014/chartex">
  <cx:chartData>
    <cx:data id="0">
      <cx:strDim type="cat">
        <cx:f dir="row">_xlchart.v1.319</cx:f>
      </cx:strDim>
      <cx:numDim type="val">
        <cx:f dir="row">_xlchart.v1.320</cx:f>
      </cx:numDim>
    </cx:data>
  </cx:chartData>
  <cx:chart>
    <cx:plotArea>
      <cx:plotAreaRegion>
        <cx:series layoutId="clusteredColumn" uniqueId="{89BBD15A-14A7-4B9A-A32E-3950C0791A24}">
          <cx:tx>
            <cx:txData>
              <cx:f>_xlchart.v1.318</cx:f>
              <cx:v>Male Non-Contributory Pension Recipient Rate (TNCPRR), %</cx:v>
            </cx:txData>
          </cx:tx>
          <cx:dataLabels/>
          <cx:dataId val="0"/>
          <cx:layoutPr>
            <cx:aggregation/>
          </cx:layoutPr>
          <cx:axisId val="1"/>
        </cx:series>
        <cx:series layoutId="paretoLine" ownerIdx="0" uniqueId="{94624B81-5334-4CE2-8E78-C1B7E5C564DD}">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11.xml><?xml version="1.0" encoding="utf-8"?>
<cx:chartSpace xmlns:a="http://schemas.openxmlformats.org/drawingml/2006/main" xmlns:r="http://schemas.openxmlformats.org/officeDocument/2006/relationships" xmlns:cx="http://schemas.microsoft.com/office/drawing/2014/chartex">
  <cx:chartData>
    <cx:data id="0">
      <cx:strDim type="cat">
        <cx:f dir="row">_xlchart.v1.331</cx:f>
      </cx:strDim>
      <cx:numDim type="val">
        <cx:f dir="row">_xlchart.v1.332</cx:f>
      </cx:numDim>
    </cx:data>
  </cx:chartData>
  <cx:chart>
    <cx:plotArea>
      <cx:plotAreaRegion>
        <cx:series layoutId="clusteredColumn" uniqueId="{4FD870DB-83BE-4BBB-8443-D1AD0503E448}">
          <cx:tx>
            <cx:txData>
              <cx:f>_xlchart.v1.330</cx:f>
              <cx:v>Female Non-Contributory Pension Recipiecnt Rate (TNCPRR), %</cx:v>
            </cx:txData>
          </cx:tx>
          <cx:dataLabels/>
          <cx:dataId val="0"/>
          <cx:layoutPr>
            <cx:aggregation/>
          </cx:layoutPr>
          <cx:axisId val="1"/>
        </cx:series>
        <cx:series layoutId="paretoLine" ownerIdx="0" uniqueId="{38616707-DE19-4F7B-8EF3-A05889EF48AD}">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12.xml><?xml version="1.0" encoding="utf-8"?>
<cx:chartSpace xmlns:a="http://schemas.openxmlformats.org/drawingml/2006/main" xmlns:r="http://schemas.openxmlformats.org/officeDocument/2006/relationships" xmlns:cx="http://schemas.microsoft.com/office/drawing/2014/chartex">
  <cx:chartData>
    <cx:data id="0">
      <cx:strDim type="cat">
        <cx:f dir="row">_xlchart.v1.322</cx:f>
      </cx:strDim>
      <cx:numDim type="val">
        <cx:f dir="row">_xlchart.v1.323</cx:f>
      </cx:numDim>
    </cx:data>
  </cx:chartData>
  <cx:chart>
    <cx:plotArea>
      <cx:plotAreaRegion>
        <cx:series layoutId="clusteredColumn" uniqueId="{359DCECC-F9DC-49D7-9C06-5B39D4DA3836}">
          <cx:tx>
            <cx:txData>
              <cx:f>_xlchart.v1.321</cx:f>
              <cx:v>Male Pension Recipient Rate (TPRR), %</cx:v>
            </cx:txData>
          </cx:tx>
          <cx:dataLabels/>
          <cx:dataId val="0"/>
          <cx:layoutPr>
            <cx:aggregation/>
          </cx:layoutPr>
          <cx:axisId val="1"/>
        </cx:series>
        <cx:series layoutId="paretoLine" ownerIdx="0" uniqueId="{47592325-2141-4103-8919-063A964FA8D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13.xml><?xml version="1.0" encoding="utf-8"?>
<cx:chartSpace xmlns:a="http://schemas.openxmlformats.org/drawingml/2006/main" xmlns:r="http://schemas.openxmlformats.org/officeDocument/2006/relationships" xmlns:cx="http://schemas.microsoft.com/office/drawing/2014/chartex">
  <cx:chartData>
    <cx:data id="0">
      <cx:strDim type="cat">
        <cx:f dir="row">_xlchart.v1.337</cx:f>
      </cx:strDim>
      <cx:numDim type="val">
        <cx:f dir="row">_xlchart.v1.338</cx:f>
      </cx:numDim>
    </cx:data>
  </cx:chartData>
  <cx:chart>
    <cx:plotArea>
      <cx:plotAreaRegion>
        <cx:series layoutId="clusteredColumn" uniqueId="{00C328A5-C332-41C5-BCB8-59E568C0AD94}">
          <cx:tx>
            <cx:txData>
              <cx:f>_xlchart.v1.336</cx:f>
              <cx:v>Female Pension Recipient Rate (TPRR), %</cx:v>
            </cx:txData>
          </cx:tx>
          <cx:dataLabels/>
          <cx:dataId val="0"/>
          <cx:layoutPr>
            <cx:aggregation/>
          </cx:layoutPr>
          <cx:axisId val="1"/>
        </cx:series>
        <cx:series layoutId="paretoLine" ownerIdx="0" uniqueId="{E669EB11-1D2F-462D-8293-AA2E0B5AD445}">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14.xml><?xml version="1.0" encoding="utf-8"?>
<cx:chartSpace xmlns:a="http://schemas.openxmlformats.org/drawingml/2006/main" xmlns:r="http://schemas.openxmlformats.org/officeDocument/2006/relationships" xmlns:cx="http://schemas.microsoft.com/office/drawing/2014/chartex">
  <cx:chartData>
    <cx:data id="0">
      <cx:strDim type="cat">
        <cx:f dir="row">_xlchart.v1.341</cx:f>
      </cx:strDim>
      <cx:numDim type="val">
        <cx:f dir="row">_xlchart.v1.340</cx:f>
      </cx:numDim>
    </cx:data>
  </cx:chartData>
  <cx:chart>
    <cx:plotArea>
      <cx:plotAreaRegion>
        <cx:series layoutId="clusteredColumn" uniqueId="{8968D3A9-14E3-42B6-830E-EAB139538D85}" formatIdx="0">
          <cx:tx>
            <cx:txData>
              <cx:f>_xlchart.v1.339</cx:f>
              <cx:v>Female Pension Recipient Rate (TPRR), %</cx:v>
            </cx:txData>
          </cx:tx>
          <cx:dataLabels>
            <cx:numFmt formatCode="0%" sourceLinked="0"/>
            <cx:visibility seriesName="0" categoryName="0" value="1"/>
            <cx:separator>, </cx:separator>
          </cx:dataLabels>
          <cx:dataId val="0"/>
          <cx:layoutPr>
            <cx:aggregation/>
          </cx:layoutPr>
          <cx:axisId val="0"/>
        </cx:series>
        <cx:series layoutId="paretoLine" ownerIdx="0" uniqueId="{11601624-73E4-4379-B3B5-E0AB1A8AC06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15.xml><?xml version="1.0" encoding="utf-8"?>
<cx:chartSpace xmlns:a="http://schemas.openxmlformats.org/drawingml/2006/main" xmlns:r="http://schemas.openxmlformats.org/officeDocument/2006/relationships" xmlns:cx="http://schemas.microsoft.com/office/drawing/2014/chartex">
  <cx:chartData>
    <cx:data id="0">
      <cx:strDim type="cat">
        <cx:f dir="row">_xlchart.v1.347</cx:f>
      </cx:strDim>
      <cx:numDim type="val">
        <cx:f dir="row">_xlchart.v1.346</cx:f>
      </cx:numDim>
    </cx:data>
  </cx:chartData>
  <cx:chart>
    <cx:plotArea>
      <cx:plotAreaRegion>
        <cx:series layoutId="clusteredColumn" uniqueId="{8968D3A9-14E3-42B6-830E-EAB139538D85}" formatIdx="0">
          <cx:tx>
            <cx:txData>
              <cx:f>_xlchart.v1.345</cx:f>
              <cx:v>Female Pension Recipient Rate (TPRR), %</cx:v>
            </cx:txData>
          </cx:tx>
          <cx:dataLabels>
            <cx:numFmt formatCode="0%" sourceLinked="0"/>
            <cx:visibility seriesName="0" categoryName="0" value="1"/>
            <cx:separator>, </cx:separator>
          </cx:dataLabels>
          <cx:dataId val="0"/>
          <cx:layoutPr>
            <cx:aggregation/>
          </cx:layoutPr>
          <cx:axisId val="0"/>
        </cx:series>
        <cx:series layoutId="paretoLine" ownerIdx="0" uniqueId="{11601624-73E4-4379-B3B5-E0AB1A8AC06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16.xml><?xml version="1.0" encoding="utf-8"?>
<cx:chartSpace xmlns:a="http://schemas.openxmlformats.org/drawingml/2006/main" xmlns:r="http://schemas.openxmlformats.org/officeDocument/2006/relationships" xmlns:cx="http://schemas.microsoft.com/office/drawing/2014/chartex">
  <cx:chartData>
    <cx:data id="0">
      <cx:strDim type="cat">
        <cx:f dir="row">_xlchart.v1.343</cx:f>
      </cx:strDim>
      <cx:numDim type="val">
        <cx:f dir="row">_xlchart.v1.344</cx:f>
      </cx:numDim>
    </cx:data>
  </cx:chartData>
  <cx:chart>
    <cx:plotArea>
      <cx:plotAreaRegion>
        <cx:series layoutId="clusteredColumn" uniqueId="{4F05B54F-85F8-4AA6-A059-24CC34195A09}">
          <cx:tx>
            <cx:txData>
              <cx:f>_xlchart.v1.342</cx:f>
              <cx:v>Pension Fund Assets, % GDP</cx:v>
            </cx:txData>
          </cx:tx>
          <cx:dataLabels/>
          <cx:dataId val="0"/>
          <cx:layoutPr>
            <cx:aggregation/>
          </cx:layoutPr>
          <cx:axisId val="1"/>
        </cx:series>
        <cx:series layoutId="paretoLine" ownerIdx="0" uniqueId="{E6933E04-E870-40CE-B5E8-2DC35BFB535A}">
          <cx:spPr>
            <a:ln>
              <a:noFill/>
            </a:ln>
          </cx:spPr>
          <cx:axisId val="2"/>
        </cx:series>
      </cx:plotAreaRegion>
      <cx:axis id="0">
        <cx:catScaling/>
        <cx:tickLabels/>
      </cx:axis>
      <cx:axis id="1">
        <cx:valScaling/>
        <cx:tickLabels/>
        <cx:numFmt formatCode="0%" sourceLinked="0"/>
      </cx:axis>
      <cx:axis id="2" hidden="1">
        <cx:valScaling max="1" min="0"/>
        <cx:units unit="percentage"/>
        <cx:tickLabels/>
      </cx:axis>
    </cx:plotArea>
  </cx:chart>
</cx:chartSpace>
</file>

<file path=xl/charts/chartEx117.xml><?xml version="1.0" encoding="utf-8"?>
<cx:chartSpace xmlns:a="http://schemas.openxmlformats.org/drawingml/2006/main" xmlns:r="http://schemas.openxmlformats.org/officeDocument/2006/relationships" xmlns:cx="http://schemas.microsoft.com/office/drawing/2014/chartex">
  <cx:chartData>
    <cx:data id="0">
      <cx:strDim type="cat">
        <cx:f dir="row">_xlchart.v1.350</cx:f>
      </cx:strDim>
      <cx:numDim type="val">
        <cx:f dir="row">_xlchart.v1.349</cx:f>
      </cx:numDim>
    </cx:data>
  </cx:chartData>
  <cx:chart>
    <cx:plotArea>
      <cx:plotAreaRegion>
        <cx:series layoutId="clusteredColumn" uniqueId="{8968D3A9-14E3-42B6-830E-EAB139538D85}" formatIdx="0">
          <cx:tx>
            <cx:txData>
              <cx:f>_xlchart.v1.348</cx:f>
              <cx:v>Female Pension Recipient Rate (TPRR), %</cx:v>
            </cx:txData>
          </cx:tx>
          <cx:dataLabels>
            <cx:numFmt formatCode="0%" sourceLinked="0"/>
            <cx:visibility seriesName="0" categoryName="0" value="1"/>
            <cx:separator>, </cx:separator>
          </cx:dataLabels>
          <cx:dataId val="0"/>
          <cx:layoutPr>
            <cx:aggregation/>
          </cx:layoutPr>
          <cx:axisId val="0"/>
        </cx:series>
        <cx:series layoutId="paretoLine" ownerIdx="0" uniqueId="{11601624-73E4-4379-B3B5-E0AB1A8AC06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18.xml><?xml version="1.0" encoding="utf-8"?>
<cx:chartSpace xmlns:a="http://schemas.openxmlformats.org/drawingml/2006/main" xmlns:r="http://schemas.openxmlformats.org/officeDocument/2006/relationships" xmlns:cx="http://schemas.microsoft.com/office/drawing/2014/chartex">
  <cx:chartData>
    <cx:data id="0">
      <cx:strDim type="cat">
        <cx:f dir="row">_xlchart.v1.370</cx:f>
      </cx:strDim>
      <cx:numDim type="val">
        <cx:f dir="row">_xlchart.v1.371</cx:f>
      </cx:numDim>
    </cx:data>
  </cx:chartData>
  <cx:chart>
    <cx:plotArea>
      <cx:plotAreaRegion>
        <cx:series layoutId="clusteredColumn" uniqueId="{570F4799-05C5-41C0-ABFB-4A9B8E5D2ED9}">
          <cx:tx>
            <cx:txData>
              <cx:f>_xlchart.v1.369</cx:f>
              <cx:v>Statutory retirement age awareness(Female)</cx:v>
            </cx:txData>
          </cx:tx>
          <cx:dataLabels/>
          <cx:dataId val="0"/>
          <cx:layoutPr>
            <cx:aggregation/>
          </cx:layoutPr>
          <cx:axisId val="1"/>
        </cx:series>
        <cx:series layoutId="paretoLine" ownerIdx="0" uniqueId="{94ED6392-C4A1-41DD-BD84-DCAFA8067748}">
          <cx:spPr>
            <a:ln>
              <a:noFill/>
            </a:ln>
          </cx:spPr>
          <cx:axisId val="2"/>
        </cx:series>
      </cx:plotAreaRegion>
      <cx:axis id="0">
        <cx:catScaling/>
        <cx:tickLabels/>
      </cx:axis>
      <cx:axis id="1">
        <cx:valScaling/>
        <cx:tickLabels/>
        <cx:numFmt formatCode="0%" sourceLinked="0"/>
      </cx:axis>
      <cx:axis id="2" hidden="1">
        <cx:valScaling max="1" min="0"/>
        <cx:units unit="percentage"/>
        <cx:tickLabels/>
      </cx:axis>
    </cx:plotArea>
  </cx:chart>
</cx:chartSpace>
</file>

<file path=xl/charts/chartEx119.xml><?xml version="1.0" encoding="utf-8"?>
<cx:chartSpace xmlns:a="http://schemas.openxmlformats.org/drawingml/2006/main" xmlns:r="http://schemas.openxmlformats.org/officeDocument/2006/relationships" xmlns:cx="http://schemas.microsoft.com/office/drawing/2014/chartex">
  <cx:chartData>
    <cx:data id="0">
      <cx:strDim type="cat">
        <cx:f dir="row">_xlchart.v1.394</cx:f>
      </cx:strDim>
      <cx:numDim type="val">
        <cx:f dir="row">_xlchart.v1.395</cx:f>
      </cx:numDim>
    </cx:data>
  </cx:chartData>
  <cx:chart>
    <cx:plotArea>
      <cx:plotAreaRegion>
        <cx:series layoutId="clusteredColumn" uniqueId="{83BAAD66-AE02-47BE-9B95-35EF8CA04AD2}">
          <cx:tx>
            <cx:txData>
              <cx:f>_xlchart.v1.393</cx:f>
              <cx:v>Pension formulae awareness (male)</cx:v>
            </cx:txData>
          </cx:tx>
          <cx:dataLabels/>
          <cx:dataId val="0"/>
          <cx:layoutPr>
            <cx:aggregation/>
          </cx:layoutPr>
          <cx:axisId val="1"/>
        </cx:series>
        <cx:series layoutId="paretoLine" ownerIdx="0" uniqueId="{0781CD54-16A8-4B09-8C60-5AA43C5D37EB}">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strDim type="cat">
        <cx:f dir="row">_xlchart.v1.44</cx:f>
      </cx:strDim>
      <cx:numDim type="val">
        <cx:f dir="row">_xlchart.v1.43</cx:f>
      </cx:numDim>
    </cx:data>
  </cx:chartData>
  <cx:chart>
    <cx:plotArea>
      <cx:plotAreaRegion>
        <cx:series layoutId="clusteredColumn" hidden="1" uniqueId="{99AB3612-8948-4382-BFDB-414EB76A5F24}" formatIdx="0">
          <cx:tx>
            <cx:txData>
              <cx:f>_xlchart.v1.42</cx:f>
              <cx:v/>
            </cx:txData>
          </cx:tx>
          <cx:dataLabels>
            <cx:numFmt formatCode="0,0%" sourceLinked="0"/>
            <cx:visibility seriesName="0" categoryName="0" value="1"/>
            <cx:separator>, </cx:separator>
          </cx:dataLabels>
          <cx:dataId val="0"/>
          <cx:layoutPr>
            <cx:aggregation/>
          </cx:layoutPr>
          <cx:axisId val="0"/>
        </cx:series>
        <cx:series layoutId="paretoLine" ownerIdx="0" uniqueId="{E850880C-074C-49ED-89FD-0B748F612CA8}"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120.xml><?xml version="1.0" encoding="utf-8"?>
<cx:chartSpace xmlns:a="http://schemas.openxmlformats.org/drawingml/2006/main" xmlns:r="http://schemas.openxmlformats.org/officeDocument/2006/relationships" xmlns:cx="http://schemas.microsoft.com/office/drawing/2014/chartex">
  <cx:chartData>
    <cx:data id="0">
      <cx:strDim type="cat">
        <cx:f dir="row">_xlchart.v1.391</cx:f>
      </cx:strDim>
      <cx:numDim type="val">
        <cx:f dir="row">_xlchart.v1.392</cx:f>
      </cx:numDim>
    </cx:data>
  </cx:chartData>
  <cx:chart>
    <cx:plotArea>
      <cx:plotAreaRegion>
        <cx:series layoutId="clusteredColumn" uniqueId="{7184B6FA-BA06-4676-A8EB-7B5C53B4585A}">
          <cx:tx>
            <cx:txData>
              <cx:f>_xlchart.v1.390</cx:f>
              <cx:v>Pension formulae awareness (female)</cx:v>
            </cx:txData>
          </cx:tx>
          <cx:dataLabels>
            <cx:numFmt formatCode="0%" sourceLinked="0"/>
            <cx:visibility seriesName="0" categoryName="0" value="1"/>
            <cx:separator>, </cx:separator>
          </cx:dataLabels>
          <cx:dataId val="0"/>
          <cx:layoutPr>
            <cx:aggregation/>
          </cx:layoutPr>
          <cx:axisId val="1"/>
        </cx:series>
        <cx:series layoutId="paretoLine" ownerIdx="0" uniqueId="{A153B715-8210-4EE6-B22C-15A20DA9E35A}">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21.xml><?xml version="1.0" encoding="utf-8"?>
<cx:chartSpace xmlns:a="http://schemas.openxmlformats.org/drawingml/2006/main" xmlns:r="http://schemas.openxmlformats.org/officeDocument/2006/relationships" xmlns:cx="http://schemas.microsoft.com/office/drawing/2014/chartex">
  <cx:chartData>
    <cx:data id="0">
      <cx:strDim type="cat">
        <cx:f dir="row">_xlchart.v1.376</cx:f>
      </cx:strDim>
      <cx:numDim type="val">
        <cx:f dir="row">_xlchart.v1.377</cx:f>
      </cx:numDim>
    </cx:data>
  </cx:chartData>
  <cx:chart>
    <cx:plotArea>
      <cx:plotAreaRegion>
        <cx:series layoutId="clusteredColumn" uniqueId="{22709ED6-4D91-4059-B966-5818AF5DD86F}">
          <cx:tx>
            <cx:txData>
              <cx:f>_xlchart.v1.375</cx:f>
              <cx:v>Fee charged awareness (male)</cx:v>
            </cx:txData>
          </cx:tx>
          <cx:dataLabels>
            <cx:numFmt formatCode="0%" sourceLinked="0"/>
            <cx:visibility seriesName="0" categoryName="0" value="1"/>
            <cx:separator>, </cx:separator>
          </cx:dataLabels>
          <cx:dataId val="0"/>
          <cx:layoutPr>
            <cx:aggregation/>
          </cx:layoutPr>
          <cx:axisId val="1"/>
        </cx:series>
        <cx:series layoutId="paretoLine" ownerIdx="0" uniqueId="{82716892-DBA6-4B33-98DD-40B1548728CD}">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22.xml><?xml version="1.0" encoding="utf-8"?>
<cx:chartSpace xmlns:a="http://schemas.openxmlformats.org/drawingml/2006/main" xmlns:r="http://schemas.openxmlformats.org/officeDocument/2006/relationships" xmlns:cx="http://schemas.microsoft.com/office/drawing/2014/chartex">
  <cx:chartData>
    <cx:data id="0">
      <cx:strDim type="cat">
        <cx:f dir="row">_xlchart.v1.385</cx:f>
      </cx:strDim>
      <cx:numDim type="val">
        <cx:f dir="row">_xlchart.v1.386</cx:f>
      </cx:numDim>
    </cx:data>
  </cx:chartData>
  <cx:chart>
    <cx:plotArea>
      <cx:plotAreaRegion>
        <cx:series layoutId="clusteredColumn" uniqueId="{0EE26F9E-8B66-4D7E-8F0C-65AB11806447}">
          <cx:tx>
            <cx:txData>
              <cx:f>_xlchart.v1.384</cx:f>
              <cx:v>Fee charged awareness (female)</cx:v>
            </cx:txData>
          </cx:tx>
          <cx:dataLabels>
            <cx:numFmt formatCode="0%" sourceLinked="0"/>
            <cx:visibility seriesName="0" categoryName="0" value="1"/>
            <cx:separator>, </cx:separator>
          </cx:dataLabels>
          <cx:dataId val="0"/>
          <cx:layoutPr>
            <cx:aggregation/>
          </cx:layoutPr>
          <cx:axisId val="1"/>
        </cx:series>
        <cx:series layoutId="paretoLine" ownerIdx="0" uniqueId="{47C3643C-E663-4704-9582-26081F2F1C11}">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123.xml><?xml version="1.0" encoding="utf-8"?>
<cx:chartSpace xmlns:a="http://schemas.openxmlformats.org/drawingml/2006/main" xmlns:r="http://schemas.openxmlformats.org/officeDocument/2006/relationships" xmlns:cx="http://schemas.microsoft.com/office/drawing/2014/chartex">
  <cx:chartData>
    <cx:data id="0">
      <cx:strDim type="cat">
        <cx:f dir="row">_xlchart.v1.388</cx:f>
      </cx:strDim>
      <cx:numDim type="val">
        <cx:f dir="row">_xlchart.v1.389</cx:f>
      </cx:numDim>
    </cx:data>
  </cx:chartData>
  <cx:chart>
    <cx:plotArea>
      <cx:plotAreaRegion>
        <cx:series layoutId="clusteredColumn" uniqueId="{14DDBC1B-A391-4669-B3BB-5DE1E0B9A064}" formatIdx="0">
          <cx:tx>
            <cx:txData>
              <cx:f>_xlchart.v1.387</cx:f>
              <cx:v/>
            </cx:txData>
          </cx:tx>
          <cx:dataLabels>
            <cx:numFmt formatCode="0%" sourceLinked="0"/>
            <cx:visibility seriesName="0" categoryName="0" value="1"/>
            <cx:separator>, </cx:separator>
          </cx:dataLabels>
          <cx:dataId val="0"/>
          <cx:layoutPr>
            <cx:aggregation/>
          </cx:layoutPr>
          <cx:axisId val="0"/>
        </cx:series>
        <cx:series layoutId="paretoLine" ownerIdx="0" uniqueId="{62F830C1-4BB4-4DC3-93F0-070F1FFCDFF3}"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24.xml><?xml version="1.0" encoding="utf-8"?>
<cx:chartSpace xmlns:a="http://schemas.openxmlformats.org/drawingml/2006/main" xmlns:r="http://schemas.openxmlformats.org/officeDocument/2006/relationships" xmlns:cx="http://schemas.microsoft.com/office/drawing/2014/chartex">
  <cx:chartData>
    <cx:data id="0">
      <cx:strDim type="cat">
        <cx:f dir="row">_xlchart.v1.382</cx:f>
      </cx:strDim>
      <cx:numDim type="val">
        <cx:f dir="row">_xlchart.v1.383</cx:f>
      </cx:numDim>
    </cx:data>
  </cx:chartData>
  <cx:chart>
    <cx:plotArea>
      <cx:plotAreaRegion>
        <cx:series layoutId="clusteredColumn" uniqueId="{C7EFF761-4393-42C0-91C5-CB930549295B}" formatIdx="0">
          <cx:tx>
            <cx:txData>
              <cx:f>_xlchart.v1.381</cx:f>
              <cx:v/>
            </cx:txData>
          </cx:tx>
          <cx:dataLabels>
            <cx:numFmt formatCode="0%" sourceLinked="0"/>
            <cx:visibility seriesName="0" categoryName="0" value="1"/>
            <cx:separator>, </cx:separator>
          </cx:dataLabels>
          <cx:dataId val="0"/>
          <cx:layoutPr>
            <cx:aggregation/>
          </cx:layoutPr>
          <cx:axisId val="0"/>
        </cx:series>
        <cx:series layoutId="paretoLine" ownerIdx="0" uniqueId="{EAFE193C-C285-432D-81CC-4E1459265657}" formatIdx="1">
          <cx:spPr>
            <a:ln>
              <a:noFill/>
            </a:ln>
          </cx:spPr>
          <cx:axisId val="1"/>
        </cx:series>
      </cx:plotAreaRegion>
      <cx:axis id="0">
        <cx:valScaling/>
        <cx:tickLabels/>
        <cx:numFmt formatCode="0%" sourceLinked="0"/>
      </cx:axis>
      <cx:axis id="1" hidden="1">
        <cx:valScaling max="1" min="0"/>
        <cx:units unit="percentage"/>
        <cx:tickLabels/>
      </cx:axis>
      <cx:axis id="2">
        <cx:catScaling gapWidth="0.330000013"/>
        <cx:tickLabels/>
      </cx:axis>
    </cx:plotArea>
  </cx:chart>
</cx:chartSpace>
</file>

<file path=xl/charts/chartEx125.xml><?xml version="1.0" encoding="utf-8"?>
<cx:chartSpace xmlns:a="http://schemas.openxmlformats.org/drawingml/2006/main" xmlns:r="http://schemas.openxmlformats.org/officeDocument/2006/relationships" xmlns:cx="http://schemas.microsoft.com/office/drawing/2014/chartex">
  <cx:chartData>
    <cx:data id="0">
      <cx:strDim type="cat">
        <cx:f dir="row">_xlchart.v1.373</cx:f>
      </cx:strDim>
      <cx:numDim type="val">
        <cx:f dir="row">_xlchart.v1.374</cx:f>
      </cx:numDim>
    </cx:data>
  </cx:chartData>
  <cx:chart>
    <cx:plotArea>
      <cx:plotAreaRegion>
        <cx:series layoutId="clusteredColumn" uniqueId="{33F1BEFB-1A32-455D-B7FB-EE839647DC32}" formatIdx="0">
          <cx:tx>
            <cx:txData>
              <cx:f>_xlchart.v1.372</cx:f>
              <cx:v/>
            </cx:txData>
          </cx:tx>
          <cx:dataLabels>
            <cx:numFmt formatCode="0%" sourceLinked="0"/>
            <cx:visibility seriesName="0" categoryName="0" value="1"/>
            <cx:separator>, </cx:separator>
          </cx:dataLabels>
          <cx:dataId val="0"/>
          <cx:layoutPr>
            <cx:aggregation/>
          </cx:layoutPr>
          <cx:axisId val="0"/>
        </cx:series>
        <cx:series layoutId="paretoLine" ownerIdx="0" uniqueId="{2CA09CD3-1BFB-4858-BA67-FEB567F3E753}"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26.xml><?xml version="1.0" encoding="utf-8"?>
<cx:chartSpace xmlns:a="http://schemas.openxmlformats.org/drawingml/2006/main" xmlns:r="http://schemas.openxmlformats.org/officeDocument/2006/relationships" xmlns:cx="http://schemas.microsoft.com/office/drawing/2014/chartex">
  <cx:chartData>
    <cx:data id="0">
      <cx:strDim type="cat">
        <cx:f dir="row">_xlchart.v1.379</cx:f>
      </cx:strDim>
      <cx:numDim type="val">
        <cx:f dir="row">_xlchart.v1.380</cx:f>
      </cx:numDim>
    </cx:data>
  </cx:chartData>
  <cx:chart>
    <cx:plotArea>
      <cx:plotAreaRegion>
        <cx:series layoutId="clusteredColumn" uniqueId="{84725426-3437-4AD5-A39E-773C609AA764}" formatIdx="0">
          <cx:tx>
            <cx:txData>
              <cx:f>_xlchart.v1.378</cx:f>
              <cx:v/>
            </cx:txData>
          </cx:tx>
          <cx:dataLabels>
            <cx:numFmt formatCode="0.0" sourceLinked="0"/>
            <cx:visibility seriesName="0" categoryName="0" value="1"/>
            <cx:separator>, </cx:separator>
          </cx:dataLabels>
          <cx:dataId val="0"/>
          <cx:layoutPr>
            <cx:aggregation/>
          </cx:layoutPr>
          <cx:axisId val="0"/>
        </cx:series>
        <cx:series layoutId="paretoLine" ownerIdx="0" uniqueId="{33C115F3-3CFA-4477-BF93-71435FD37F8E}"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27.xml><?xml version="1.0" encoding="utf-8"?>
<cx:chartSpace xmlns:a="http://schemas.openxmlformats.org/drawingml/2006/main" xmlns:r="http://schemas.openxmlformats.org/officeDocument/2006/relationships" xmlns:cx="http://schemas.microsoft.com/office/drawing/2014/chartex">
  <cx:chartData>
    <cx:data id="0">
      <cx:strDim type="cat">
        <cx:f dir="row">_xlchart.v1.361</cx:f>
      </cx:strDim>
      <cx:numDim type="val">
        <cx:f dir="row">_xlchart.v1.362</cx:f>
      </cx:numDim>
    </cx:data>
  </cx:chartData>
  <cx:chart>
    <cx:plotArea>
      <cx:plotAreaRegion>
        <cx:series layoutId="clusteredColumn" uniqueId="{7F5CB609-1717-4F38-8D0F-DCF8A9DBFF50}" formatIdx="0">
          <cx:tx>
            <cx:txData>
              <cx:f>_xlchart.v1.360</cx:f>
              <cx:v/>
            </cx:txData>
          </cx:tx>
          <cx:dataLabels>
            <cx:numFmt formatCode="#.##0" sourceLinked="0"/>
            <cx:visibility seriesName="0" categoryName="0" value="1"/>
            <cx:separator>, </cx:separator>
          </cx:dataLabels>
          <cx:dataId val="0"/>
          <cx:layoutPr>
            <cx:aggregation/>
          </cx:layoutPr>
          <cx:axisId val="0"/>
        </cx:series>
        <cx:series layoutId="paretoLine" ownerIdx="0" uniqueId="{91CD165B-FBE5-41DF-BD65-203800DD0D5D}">
          <cx:spPr>
            <a:ln>
              <a:noFill/>
            </a:ln>
          </cx:spPr>
          <cx:axisId val="2"/>
        </cx:series>
      </cx:plotAreaRegion>
      <cx:axis id="0">
        <cx:valScaling/>
        <cx:tickLabels/>
        <cx:numFmt formatCode="#.##0" sourceLinked="0"/>
      </cx:axis>
      <cx:axis id="1">
        <cx:catScaling/>
        <cx:tickLabels/>
      </cx:axis>
      <cx:axis id="2" hidden="1">
        <cx:valScaling max="1" min="0"/>
        <cx:units unit="percentage"/>
        <cx:tickLabels/>
      </cx:axis>
    </cx:plotArea>
  </cx:chart>
</cx:chartSpace>
</file>

<file path=xl/charts/chartEx128.xml><?xml version="1.0" encoding="utf-8"?>
<cx:chartSpace xmlns:a="http://schemas.openxmlformats.org/drawingml/2006/main" xmlns:r="http://schemas.openxmlformats.org/officeDocument/2006/relationships" xmlns:cx="http://schemas.microsoft.com/office/drawing/2014/chartex">
  <cx:chartData>
    <cx:data id="0">
      <cx:strDim type="cat">
        <cx:f dir="row">_xlchart.v1.355</cx:f>
      </cx:strDim>
      <cx:numDim type="val">
        <cx:f dir="row">_xlchart.v1.356</cx:f>
      </cx:numDim>
    </cx:data>
  </cx:chartData>
  <cx:chart>
    <cx:plotArea>
      <cx:plotAreaRegion>
        <cx:series layoutId="clusteredColumn" uniqueId="{FA16A104-D3C5-464C-9F49-8800193B5863}" formatIdx="0">
          <cx:tx>
            <cx:txData>
              <cx:f>_xlchart.v1.354</cx:f>
              <cx:v/>
            </cx:txData>
          </cx:tx>
          <cx:dataLabels>
            <cx:numFmt formatCode="0" sourceLinked="0"/>
            <cx:visibility seriesName="0" categoryName="0" value="1"/>
            <cx:separator>, </cx:separator>
          </cx:dataLabels>
          <cx:dataId val="0"/>
          <cx:layoutPr>
            <cx:aggregation/>
          </cx:layoutPr>
          <cx:axisId val="0"/>
        </cx:series>
        <cx:series layoutId="paretoLine" ownerIdx="0" uniqueId="{CAA9CAA0-D6AD-46A1-BADA-38F9ACCC05E4}"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29.xml><?xml version="1.0" encoding="utf-8"?>
<cx:chartSpace xmlns:a="http://schemas.openxmlformats.org/drawingml/2006/main" xmlns:r="http://schemas.openxmlformats.org/officeDocument/2006/relationships" xmlns:cx="http://schemas.microsoft.com/office/drawing/2014/chartex">
  <cx:chartData>
    <cx:data id="0">
      <cx:strDim type="cat">
        <cx:f dir="row">_xlchart.v1.358</cx:f>
      </cx:strDim>
      <cx:numDim type="val">
        <cx:f dir="row">_xlchart.v1.359</cx:f>
      </cx:numDim>
    </cx:data>
  </cx:chartData>
  <cx:chart>
    <cx:plotArea>
      <cx:plotAreaRegion>
        <cx:series layoutId="clusteredColumn" uniqueId="{739D6A94-AE24-45B9-A99C-160E227074F2}">
          <cx:tx>
            <cx:txData>
              <cx:f>_xlchart.v1.357</cx:f>
              <cx:v>Co residency</cx:v>
            </cx:txData>
          </cx:tx>
          <cx:dataLabels>
            <cx:numFmt formatCode="0%" sourceLinked="0"/>
            <cx:visibility seriesName="0" categoryName="0" value="1"/>
            <cx:separator>, </cx:separator>
          </cx:dataLabels>
          <cx:dataId val="0"/>
          <cx:layoutPr>
            <cx:aggregation/>
          </cx:layoutPr>
          <cx:axisId val="0"/>
        </cx:series>
        <cx:series layoutId="paretoLine" ownerIdx="0" uniqueId="{4C850363-DAC2-464D-82E2-167B70F1D087}">
          <cx:spPr>
            <a:ln>
              <a:noFill/>
            </a:ln>
          </cx:spPr>
          <cx:axisId val="2"/>
        </cx:series>
      </cx:plotAreaRegion>
      <cx:axis id="0">
        <cx:valScaling/>
        <cx:tickLabels/>
        <cx:numFmt formatCode="0%" sourceLinked="0"/>
      </cx:axis>
      <cx:axis id="1">
        <cx:catScaling/>
        <cx:tickLabels/>
      </cx:axis>
      <cx:axis id="2" hidden="1">
        <cx:valScaling max="1" min="0"/>
        <cx:units unit="percentage"/>
        <cx:tickLabels/>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strDim type="cat">
        <cx:f dir="row">_xlchart.v1.59</cx:f>
      </cx:strDim>
      <cx:numDim type="val">
        <cx:f dir="row">_xlchart.v1.58</cx:f>
      </cx:numDim>
    </cx:data>
  </cx:chartData>
  <cx:chart>
    <cx:plotArea>
      <cx:plotAreaRegion>
        <cx:series layoutId="clusteredColumn" hidden="1" uniqueId="{37F8ED83-35DF-448A-A573-989D7CF07F16}" formatIdx="0">
          <cx:tx>
            <cx:txData>
              <cx:f>_xlchart.v1.57</cx:f>
              <cx:v/>
            </cx:txData>
          </cx:tx>
          <cx:dataLabels/>
          <cx:dataId val="0"/>
          <cx:layoutPr>
            <cx:aggregation/>
          </cx:layoutPr>
          <cx:axisId val="0"/>
        </cx:series>
        <cx:series layoutId="paretoLine" ownerIdx="0" uniqueId="{EE34718E-B2F1-4DFD-8AE6-3990BD0CC2DC}" formatIdx="1">
          <cx:spPr>
            <a:ln>
              <a:noFill/>
            </a:ln>
          </cx:spPr>
          <cx:axisId val="1"/>
        </cx:series>
      </cx:plotAreaRegion>
      <cx:axis id="0">
        <cx:valScaling/>
        <cx:tickLabels/>
      </cx:axis>
      <cx:axis id="1" hidden="1">
        <cx:valScaling max="1" min="0"/>
        <cx:units unit="percentage"/>
        <cx:tickLabels/>
      </cx:axis>
    </cx:plotArea>
  </cx:chart>
</cx:chartSpace>
</file>

<file path=xl/charts/chartEx130.xml><?xml version="1.0" encoding="utf-8"?>
<cx:chartSpace xmlns:a="http://schemas.openxmlformats.org/drawingml/2006/main" xmlns:r="http://schemas.openxmlformats.org/officeDocument/2006/relationships" xmlns:cx="http://schemas.microsoft.com/office/drawing/2014/chartex">
  <cx:chartData>
    <cx:data id="0">
      <cx:strDim type="cat">
        <cx:f dir="row">_xlchart.v1.352</cx:f>
      </cx:strDim>
      <cx:numDim type="val">
        <cx:f dir="row">_xlchart.v1.353</cx:f>
      </cx:numDim>
    </cx:data>
  </cx:chartData>
  <cx:chart>
    <cx:plotArea>
      <cx:plotAreaRegion>
        <cx:series layoutId="clusteredColumn" uniqueId="{364F86FB-C251-4CA1-B26B-A7AFA8B28230}" formatIdx="0">
          <cx:tx>
            <cx:txData>
              <cx:f>_xlchart.v1.351</cx:f>
              <cx:v/>
            </cx:txData>
          </cx:tx>
          <cx:dataLabels/>
          <cx:dataId val="0"/>
          <cx:layoutPr>
            <cx:aggregation/>
          </cx:layoutPr>
          <cx:axisId val="0"/>
        </cx:series>
        <cx:series layoutId="paretoLine" ownerIdx="0" uniqueId="{80FB44EC-BEAF-4D62-A523-6128A21F47C1}"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131.xml><?xml version="1.0" encoding="utf-8"?>
<cx:chartSpace xmlns:a="http://schemas.openxmlformats.org/drawingml/2006/main" xmlns:r="http://schemas.openxmlformats.org/officeDocument/2006/relationships" xmlns:cx="http://schemas.microsoft.com/office/drawing/2014/chartex">
  <cx:chartData>
    <cx:data id="0">
      <cx:strDim type="cat">
        <cx:f dir="row">_xlchart.v1.364</cx:f>
      </cx:strDim>
      <cx:numDim type="val">
        <cx:f dir="row">_xlchart.v1.365</cx:f>
      </cx:numDim>
    </cx:data>
  </cx:chartData>
  <cx:chart>
    <cx:plotArea>
      <cx:plotAreaRegion>
        <cx:series layoutId="clusteredColumn" uniqueId="{5DE83D49-2DF4-4DD3-981E-09F104D15E4C}" formatIdx="0">
          <cx:tx>
            <cx:txData>
              <cx:f>_xlchart.v1.363</cx:f>
              <cx:v/>
            </cx:txData>
          </cx:tx>
          <cx:dataLabels>
            <cx:numFmt formatCode="0%" sourceLinked="0"/>
            <cx:visibility seriesName="0" categoryName="0" value="1"/>
            <cx:separator>, </cx:separator>
          </cx:dataLabels>
          <cx:dataId val="0"/>
          <cx:layoutPr>
            <cx:aggregation/>
          </cx:layoutPr>
          <cx:axisId val="0"/>
        </cx:series>
        <cx:series layoutId="paretoLine" ownerIdx="0" uniqueId="{9A1A431F-FD18-438B-8515-7E0226930C23}"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32.xml><?xml version="1.0" encoding="utf-8"?>
<cx:chartSpace xmlns:a="http://schemas.openxmlformats.org/drawingml/2006/main" xmlns:r="http://schemas.openxmlformats.org/officeDocument/2006/relationships" xmlns:cx="http://schemas.microsoft.com/office/drawing/2014/chartex">
  <cx:chartData>
    <cx:data id="0">
      <cx:strDim type="cat">
        <cx:f dir="row">_xlchart.v1.367</cx:f>
      </cx:strDim>
      <cx:numDim type="val">
        <cx:f dir="row">_xlchart.v1.368</cx:f>
      </cx:numDim>
    </cx:data>
  </cx:chartData>
  <cx:chart>
    <cx:plotArea>
      <cx:plotAreaRegion>
        <cx:series layoutId="clusteredColumn" uniqueId="{584FA073-7874-468A-8F79-AE3621525A5A}" formatIdx="0">
          <cx:tx>
            <cx:txData>
              <cx:f>_xlchart.v1.366</cx:f>
              <cx:v/>
            </cx:txData>
          </cx:tx>
          <cx:dataLabels>
            <cx:numFmt formatCode="0%" sourceLinked="0"/>
            <cx:visibility seriesName="0" categoryName="0" value="1"/>
            <cx:separator>, </cx:separator>
          </cx:dataLabels>
          <cx:dataId val="0"/>
          <cx:layoutPr>
            <cx:aggregation/>
          </cx:layoutPr>
          <cx:axisId val="0"/>
        </cx:series>
        <cx:series layoutId="paretoLine" ownerIdx="0" uniqueId="{93E2D03F-7276-47FA-AD6E-E443FBF95288}"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strDim type="cat">
        <cx:f dir="row">_xlchart.v1.65</cx:f>
      </cx:strDim>
      <cx:numDim type="val">
        <cx:f dir="row">_xlchart.v1.64</cx:f>
      </cx:numDim>
    </cx:data>
  </cx:chartData>
  <cx:chart>
    <cx:plotArea>
      <cx:plotAreaRegion>
        <cx:series layoutId="clusteredColumn" hidden="1" uniqueId="{65B29888-DBE4-46E4-BE02-33043B6BFC14}" formatIdx="0">
          <cx:tx>
            <cx:txData>
              <cx:f>_xlchart.v1.63</cx:f>
              <cx:v/>
            </cx:txData>
          </cx:tx>
          <cx:dataLabels/>
          <cx:dataId val="0"/>
          <cx:layoutPr>
            <cx:aggregation/>
          </cx:layoutPr>
          <cx:axisId val="0"/>
        </cx:series>
        <cx:series layoutId="paretoLine" ownerIdx="0" uniqueId="{8D3C85BD-03AB-48C7-A0F2-4A8EBA18DCB4}" formatIdx="1">
          <cx:spPr>
            <a:ln>
              <a:noFill/>
            </a:ln>
          </cx:spPr>
          <cx:axisId val="1"/>
        </cx:series>
      </cx:plotAreaRegion>
      <cx:axis id="0">
        <cx:valScaling/>
        <cx:tickLabels/>
      </cx:axis>
      <cx:axis id="1" hidden="1">
        <cx:valScaling max="1" min="0"/>
        <cx:units unit="percentage"/>
        <cx:tickLabels/>
      </cx:axis>
    </cx:plotArea>
  </cx:chart>
</cx:chartSpace>
</file>

<file path=xl/charts/chartEx15.xml><?xml version="1.0" encoding="utf-8"?>
<cx:chartSpace xmlns:a="http://schemas.openxmlformats.org/drawingml/2006/main" xmlns:r="http://schemas.openxmlformats.org/officeDocument/2006/relationships" xmlns:cx="http://schemas.microsoft.com/office/drawing/2014/chartex">
  <cx:chartData>
    <cx:data id="0">
      <cx:strDim type="cat">
        <cx:f dir="row">_xlchart.v1.20</cx:f>
      </cx:strDim>
      <cx:numDim type="val">
        <cx:f dir="row">_xlchart.v1.19</cx:f>
      </cx:numDim>
    </cx:data>
  </cx:chartData>
  <cx:chart>
    <cx:plotArea>
      <cx:plotAreaRegion>
        <cx:series layoutId="clusteredColumn" hidden="1" uniqueId="{80EC7EEF-1B88-41E4-B523-70F1C2EE2ADF}" formatIdx="0">
          <cx:tx>
            <cx:txData>
              <cx:f>_xlchart.v1.18</cx:f>
              <cx:v/>
            </cx:txData>
          </cx:tx>
          <cx:dataLabels/>
          <cx:dataId val="0"/>
          <cx:layoutPr>
            <cx:aggregation/>
          </cx:layoutPr>
          <cx:axisId val="0"/>
        </cx:series>
        <cx:series layoutId="paretoLine" ownerIdx="0" uniqueId="{32DFAEBA-B129-4F47-8946-5EE6E7B73473}" formatIdx="1">
          <cx:spPr>
            <a:ln>
              <a:noFill/>
            </a:ln>
          </cx:spPr>
          <cx:axisId val="1"/>
        </cx:series>
      </cx:plotAreaRegion>
      <cx:axis id="0">
        <cx:valScaling/>
        <cx:tickLabels/>
      </cx:axis>
      <cx:axis id="1" hidden="1">
        <cx:valScaling max="1" min="0"/>
        <cx:units unit="percentage"/>
        <cx:tickLabels/>
      </cx:axis>
    </cx:plotArea>
  </cx:chart>
</cx:chartSpace>
</file>

<file path=xl/charts/chartEx16.xml><?xml version="1.0" encoding="utf-8"?>
<cx:chartSpace xmlns:a="http://schemas.openxmlformats.org/drawingml/2006/main" xmlns:r="http://schemas.openxmlformats.org/officeDocument/2006/relationships" xmlns:cx="http://schemas.microsoft.com/office/drawing/2014/chartex">
  <cx:chartData>
    <cx:data id="0">
      <cx:strDim type="cat">
        <cx:f dir="row">_xlchart.v1.29</cx:f>
      </cx:strDim>
      <cx:numDim type="val">
        <cx:f dir="row">_xlchart.v1.28</cx:f>
      </cx:numDim>
    </cx:data>
  </cx:chartData>
  <cx:chart>
    <cx:plotArea>
      <cx:plotAreaRegion>
        <cx:series layoutId="clusteredColumn" hidden="1" uniqueId="{313354F1-BBDF-46D3-95D5-AD02CC76B921}" formatIdx="0">
          <cx:tx>
            <cx:txData>
              <cx:f>_xlchart.v1.27</cx:f>
              <cx:v/>
            </cx:txData>
          </cx:tx>
          <cx:dataLabels>
            <cx:numFmt formatCode="0%" sourceLinked="0"/>
            <cx:visibility seriesName="0" categoryName="0" value="1"/>
            <cx:separator>, </cx:separator>
          </cx:dataLabels>
          <cx:dataId val="0"/>
          <cx:layoutPr>
            <cx:aggregation/>
          </cx:layoutPr>
          <cx:axisId val="0"/>
        </cx:series>
        <cx:series layoutId="paretoLine" ownerIdx="0" uniqueId="{1087CE3E-7875-4C56-B0EE-2A13460F1DDD}" formatIdx="1">
          <cx:spPr>
            <a:ln>
              <a:noFill/>
            </a:ln>
          </cx:spPr>
          <cx:axisId val="1"/>
        </cx:series>
      </cx:plotAreaRegion>
      <cx:axis id="0">
        <cx:valScaling/>
        <cx:tickLabels/>
      </cx:axis>
      <cx:axis id="1" hidden="1">
        <cx:valScaling max="1" min="0"/>
        <cx:units unit="percentage"/>
        <cx:tickLabels/>
      </cx:axis>
    </cx:plotArea>
  </cx:chart>
</cx:chartSpace>
</file>

<file path=xl/charts/chartEx17.xml><?xml version="1.0" encoding="utf-8"?>
<cx:chartSpace xmlns:a="http://schemas.openxmlformats.org/drawingml/2006/main" xmlns:r="http://schemas.openxmlformats.org/officeDocument/2006/relationships" xmlns:cx="http://schemas.microsoft.com/office/drawing/2014/chartex">
  <cx:chartData>
    <cx:data id="0">
      <cx:strDim type="cat">
        <cx:f dir="row">_xlchart.v1.26</cx:f>
      </cx:strDim>
      <cx:numDim type="val">
        <cx:f dir="row">_xlchart.v1.25</cx:f>
      </cx:numDim>
    </cx:data>
  </cx:chartData>
  <cx:chart>
    <cx:plotArea>
      <cx:plotAreaRegion>
        <cx:series layoutId="clusteredColumn" hidden="1" uniqueId="{88D56DC5-DDF9-4DA5-8563-7E84BDC42F2C}" formatIdx="0">
          <cx:tx>
            <cx:txData>
              <cx:f>_xlchart.v1.24</cx:f>
              <cx:v/>
            </cx:txData>
          </cx:tx>
          <cx:dataLabels>
            <cx:numFmt formatCode="0%" sourceLinked="0"/>
            <cx:visibility seriesName="0" categoryName="0" value="1"/>
            <cx:separator>, </cx:separator>
          </cx:dataLabels>
          <cx:dataId val="0"/>
          <cx:layoutPr>
            <cx:aggregation/>
          </cx:layoutPr>
          <cx:axisId val="0"/>
        </cx:series>
        <cx:series layoutId="paretoLine" ownerIdx="0" uniqueId="{B5AB39BD-FEC8-47AC-B0D1-0A2D91FEC299}" formatIdx="1">
          <cx:spPr>
            <a:ln>
              <a:noFill/>
            </a:ln>
          </cx:spPr>
          <cx:axisId val="1"/>
        </cx:series>
      </cx:plotAreaRegion>
      <cx:axis id="0">
        <cx:valScaling/>
        <cx:tickLabels/>
      </cx:axis>
      <cx:axis id="1" hidden="1">
        <cx:valScaling max="1" min="0"/>
        <cx:units unit="percentage"/>
        <cx:tickLabels/>
      </cx:axis>
    </cx:plotArea>
  </cx:chart>
</cx:chartSpace>
</file>

<file path=xl/charts/chartEx18.xml><?xml version="1.0" encoding="utf-8"?>
<cx:chartSpace xmlns:a="http://schemas.openxmlformats.org/drawingml/2006/main" xmlns:r="http://schemas.openxmlformats.org/officeDocument/2006/relationships" xmlns:cx="http://schemas.microsoft.com/office/drawing/2014/chartex">
  <cx:chartData>
    <cx:data id="0">
      <cx:strDim type="cat">
        <cx:f dir="row">_xlchart.v1.23</cx:f>
      </cx:strDim>
      <cx:numDim type="val">
        <cx:f dir="row">_xlchart.v1.22</cx:f>
      </cx:numDim>
    </cx:data>
  </cx:chartData>
  <cx:chart>
    <cx:plotArea>
      <cx:plotAreaRegion>
        <cx:series layoutId="clusteredColumn" hidden="1" uniqueId="{D4B98C03-4A96-445A-8D4A-34082D1BAF93}" formatIdx="0">
          <cx:tx>
            <cx:txData>
              <cx:f>_xlchart.v1.21</cx:f>
              <cx:v/>
            </cx:txData>
          </cx:tx>
          <cx:dataLabels>
            <cx:numFmt formatCode="0%" sourceLinked="0"/>
            <cx:visibility seriesName="0" categoryName="0" value="1"/>
            <cx:separator>, </cx:separator>
          </cx:dataLabels>
          <cx:dataId val="0"/>
          <cx:layoutPr>
            <cx:aggregation/>
          </cx:layoutPr>
          <cx:axisId val="0"/>
        </cx:series>
        <cx:series layoutId="paretoLine" ownerIdx="0" uniqueId="{3BA7E813-EEE9-401E-B09A-4B70F8FE5828}" formatIdx="1">
          <cx:spPr>
            <a:ln>
              <a:noFill/>
            </a:ln>
          </cx:spPr>
          <cx:axisId val="1"/>
        </cx:series>
      </cx:plotAreaRegion>
      <cx:axis id="0">
        <cx:valScaling/>
        <cx:tickLabels/>
      </cx:axis>
      <cx:axis id="1" hidden="1">
        <cx:valScaling max="1" min="0"/>
        <cx:units unit="percentage"/>
        <cx:tickLabels/>
      </cx:axis>
    </cx:plotArea>
  </cx:chart>
</cx:chartSpace>
</file>

<file path=xl/charts/chartEx19.xml><?xml version="1.0" encoding="utf-8"?>
<cx:chartSpace xmlns:a="http://schemas.openxmlformats.org/drawingml/2006/main" xmlns:r="http://schemas.openxmlformats.org/officeDocument/2006/relationships" xmlns:cx="http://schemas.microsoft.com/office/drawing/2014/chartex">
  <cx:chartData>
    <cx:data id="0">
      <cx:strDim type="cat">
        <cx:f dir="row">_xlchart.v1.8</cx:f>
      </cx:strDim>
      <cx:numDim type="val">
        <cx:f dir="row">_xlchart.v1.7</cx:f>
      </cx:numDim>
    </cx:data>
  </cx:chartData>
  <cx:chart>
    <cx:plotArea>
      <cx:plotAreaRegion>
        <cx:series layoutId="clusteredColumn" hidden="1" uniqueId="{66D3454C-172A-48E7-8199-498AF3A5C3E6}" formatIdx="0">
          <cx:tx>
            <cx:txData>
              <cx:f>_xlchart.v1.6</cx:f>
              <cx:v/>
            </cx:txData>
          </cx:tx>
          <cx:dataLabels>
            <cx:numFmt formatCode="0%" sourceLinked="0"/>
            <cx:visibility seriesName="0" categoryName="0" value="1"/>
            <cx:separator>, </cx:separator>
          </cx:dataLabels>
          <cx:dataId val="0"/>
          <cx:layoutPr>
            <cx:aggregation/>
          </cx:layoutPr>
          <cx:axisId val="0"/>
        </cx:series>
        <cx:series layoutId="paretoLine" ownerIdx="0" uniqueId="{C40EB694-6F4F-4D3D-8FB9-AE10DD99DE7B}" formatIdx="1">
          <cx:spPr>
            <a:ln>
              <a:noFill/>
            </a:ln>
          </cx:spPr>
          <cx:axisId val="1"/>
        </cx:series>
      </cx:plotAreaRegion>
      <cx:axis id="0">
        <cx:valScaling/>
        <cx:tickLabels/>
      </cx:axis>
      <cx:axis id="1" hidden="1">
        <cx:valScaling max="1" min="0"/>
        <cx:units unit="percentage"/>
        <cx:tickLabels/>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 dir="row">_xlchart.v1.4</cx:f>
      </cx:strDim>
      <cx:numDim type="val">
        <cx:f dir="row">_xlchart.v1.5</cx:f>
      </cx:numDim>
    </cx:data>
  </cx:chartData>
  <cx:chart>
    <cx:plotArea>
      <cx:plotAreaRegion>
        <cx:series layoutId="clusteredColumn" uniqueId="{AAD68F97-BF9E-4042-A97A-E740D85C13C6}" formatIdx="0">
          <cx:tx>
            <cx:txData>
              <cx:f>_xlchart.v1.3</cx:f>
              <cx:v>Life expectancy at birth, male</cx:v>
            </cx:txData>
          </cx:tx>
          <cx:dataLabels>
            <cx:txPr>
              <a:bodyPr spcFirstLastPara="1" vertOverflow="ellipsis" horzOverflow="overflow" wrap="square" lIns="0" tIns="0" rIns="0" bIns="0" anchor="ctr" anchorCtr="1"/>
              <a:lstStyle/>
              <a:p>
                <a:pPr algn="ctr" rtl="0">
                  <a:defRPr b="0">
                    <a:latin typeface="Arial" panose="020B0604020202020204" pitchFamily="34" charset="0"/>
                    <a:ea typeface="Arial" panose="020B0604020202020204" pitchFamily="34" charset="0"/>
                    <a:cs typeface="Arial" panose="020B0604020202020204" pitchFamily="34" charset="0"/>
                  </a:defRPr>
                </a:pPr>
                <a:endParaRPr lang="en-US" sz="1000" b="0" i="0" u="none" strike="noStrike" kern="1200" baseline="0">
                  <a:solidFill>
                    <a:sysClr val="windowText" lastClr="000000"/>
                  </a:solidFill>
                  <a:latin typeface="Arial" panose="020B0604020202020204" pitchFamily="34" charset="0"/>
                  <a:cs typeface="Arial" panose="020B0604020202020204" pitchFamily="34" charset="0"/>
                </a:endParaRPr>
              </a:p>
            </cx:txPr>
          </cx:dataLabels>
          <cx:dataId val="0"/>
          <cx:layoutPr>
            <cx:aggregation/>
          </cx:layoutPr>
          <cx:axisId val="0"/>
        </cx:series>
        <cx:series layoutId="paretoLine" ownerIdx="0" uniqueId="{7EB0EB59-791C-4FD0-87DB-F91BBD79BF2B}" formatIdx="1">
          <cx:spPr>
            <a:ln>
              <a:noFill/>
            </a:ln>
          </cx:spPr>
          <cx:axisId val="1"/>
        </cx:series>
      </cx:plotAreaRegion>
      <cx:axis id="0">
        <cx:valScaling/>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1" hidden="1">
        <cx:valScaling max="1" min="0"/>
        <cx:units unit="percentage"/>
        <cx:tickLabels/>
        <cx:txPr>
          <a:bodyPr vertOverflow="overflow" horzOverflow="overflow" wrap="square" lIns="0" tIns="0" rIns="0" bIns="0"/>
          <a:lstStyle/>
          <a:p>
            <a:pPr algn="ctr" rtl="0">
              <a:defRPr sz="1000" b="0">
                <a:solidFill>
                  <a:srgbClr val="000000"/>
                </a:solidFill>
                <a:latin typeface="Arial" panose="020B0604020202020204" pitchFamily="34" charset="0"/>
                <a:ea typeface="Arial" panose="020B0604020202020204" pitchFamily="34" charset="0"/>
                <a:cs typeface="Arial" panose="020B0604020202020204" pitchFamily="34" charset="0"/>
              </a:defRPr>
            </a:pPr>
            <a:endParaRPr lang="en-US">
              <a:latin typeface="Arial" panose="020B0604020202020204" pitchFamily="34" charset="0"/>
              <a:cs typeface="Arial" panose="020B0604020202020204" pitchFamily="34" charset="0"/>
            </a:endParaRPr>
          </a:p>
        </cx:txPr>
      </cx:axis>
      <cx:axis id="2">
        <cx:catScaling/>
        <cx:tickLabels/>
      </cx:axis>
    </cx:plotArea>
  </cx:chart>
</cx:chartSpace>
</file>

<file path=xl/charts/chartEx20.xml><?xml version="1.0" encoding="utf-8"?>
<cx:chartSpace xmlns:a="http://schemas.openxmlformats.org/drawingml/2006/main" xmlns:r="http://schemas.openxmlformats.org/officeDocument/2006/relationships" xmlns:cx="http://schemas.microsoft.com/office/drawing/2014/chartex">
  <cx:chartData>
    <cx:data id="0">
      <cx:strDim type="cat">
        <cx:f dir="row">_xlchart.v1.11</cx:f>
      </cx:strDim>
      <cx:numDim type="val">
        <cx:f dir="row">_xlchart.v1.10</cx:f>
      </cx:numDim>
    </cx:data>
  </cx:chartData>
  <cx:chart>
    <cx:plotArea>
      <cx:plotAreaRegion>
        <cx:series layoutId="clusteredColumn" hidden="1" uniqueId="{9E21E2E1-2A57-4BFC-9827-536AA01F4FB6}" formatIdx="0">
          <cx:tx>
            <cx:txData>
              <cx:f>_xlchart.v1.9</cx:f>
              <cx:v/>
            </cx:txData>
          </cx:tx>
          <cx:dataLabels>
            <cx:numFmt formatCode="0%" sourceLinked="0"/>
            <cx:visibility seriesName="0" categoryName="0" value="1"/>
            <cx:separator>, </cx:separator>
          </cx:dataLabels>
          <cx:dataId val="0"/>
          <cx:layoutPr>
            <cx:aggregation/>
          </cx:layoutPr>
          <cx:axisId val="0"/>
        </cx:series>
        <cx:series layoutId="paretoLine" ownerIdx="0" uniqueId="{A3D7D55A-66DE-4C6C-9BEB-99D442899A79}" formatIdx="1">
          <cx:spPr>
            <a:ln>
              <a:noFill/>
            </a:ln>
          </cx:spPr>
          <cx:axisId val="1"/>
        </cx:series>
      </cx:plotAreaRegion>
      <cx:axis id="0">
        <cx:valScaling/>
        <cx:tickLabels/>
      </cx:axis>
      <cx:axis id="1" hidden="1">
        <cx:valScaling max="1" min="0"/>
        <cx:units unit="percentage"/>
        <cx:tickLabels/>
      </cx:axis>
    </cx:plotArea>
  </cx:chart>
</cx:chartSpace>
</file>

<file path=xl/charts/chartEx21.xml><?xml version="1.0" encoding="utf-8"?>
<cx:chartSpace xmlns:a="http://schemas.openxmlformats.org/drawingml/2006/main" xmlns:r="http://schemas.openxmlformats.org/officeDocument/2006/relationships" xmlns:cx="http://schemas.microsoft.com/office/drawing/2014/chartex">
  <cx:chartData>
    <cx:data id="0">
      <cx:strDim type="cat">
        <cx:f dir="row">_xlchart.v1.13</cx:f>
      </cx:strDim>
      <cx:numDim type="val">
        <cx:f dir="row">_xlchart.v1.14</cx:f>
      </cx:numDim>
    </cx:data>
  </cx:chartData>
  <cx:chart>
    <cx:plotArea>
      <cx:plotAreaRegion>
        <cx:series layoutId="clusteredColumn" hidden="1" uniqueId="{7695C850-6A97-435C-BF84-A21F5778D8D8}" formatIdx="0">
          <cx:tx>
            <cx:txData>
              <cx:f>_xlchart.v1.12</cx:f>
              <cx:v/>
            </cx:txData>
          </cx:tx>
          <cx:dataLabels>
            <cx:numFmt formatCode="0%" sourceLinked="0"/>
            <cx:visibility seriesName="0" categoryName="0" value="1"/>
            <cx:separator>, </cx:separator>
          </cx:dataLabels>
          <cx:dataId val="0"/>
          <cx:layoutPr>
            <cx:aggregation/>
          </cx:layoutPr>
          <cx:axisId val="0"/>
        </cx:series>
        <cx:series layoutId="paretoLine" ownerIdx="0" uniqueId="{2E096637-EEFD-447F-A265-84AFF5E08305}" formatIdx="1">
          <cx:spPr>
            <a:ln>
              <a:noFill/>
            </a:ln>
          </cx:spPr>
          <cx:axisId val="1"/>
        </cx:series>
      </cx:plotAreaRegion>
      <cx:axis id="0">
        <cx:valScaling/>
        <cx:tickLabels/>
      </cx:axis>
      <cx:axis id="1" hidden="1">
        <cx:valScaling max="1" min="0"/>
        <cx:units unit="percentage"/>
        <cx:tickLabels/>
      </cx:axis>
    </cx:plotArea>
  </cx:chart>
</cx:chartSpace>
</file>

<file path=xl/charts/chartEx22.xml><?xml version="1.0" encoding="utf-8"?>
<cx:chartSpace xmlns:a="http://schemas.openxmlformats.org/drawingml/2006/main" xmlns:r="http://schemas.openxmlformats.org/officeDocument/2006/relationships" xmlns:cx="http://schemas.microsoft.com/office/drawing/2014/chartex">
  <cx:chartData>
    <cx:data id="0">
      <cx:strDim type="cat">
        <cx:f dir="row">_xlchart.v1.16</cx:f>
      </cx:strDim>
      <cx:numDim type="val">
        <cx:f dir="row">_xlchart.v1.17</cx:f>
      </cx:numDim>
    </cx:data>
  </cx:chartData>
  <cx:chart>
    <cx:plotArea>
      <cx:plotAreaRegion>
        <cx:series layoutId="clusteredColumn" hidden="1" uniqueId="{651C05AB-937C-43AE-8195-EEFF0A7B99DA}" formatIdx="0">
          <cx:tx>
            <cx:txData>
              <cx:f>_xlchart.v1.15</cx:f>
              <cx:v/>
            </cx:txData>
          </cx:tx>
          <cx:dataLabels>
            <cx:numFmt formatCode="0%" sourceLinked="0"/>
            <cx:visibility seriesName="0" categoryName="0" value="1"/>
            <cx:separator>, </cx:separator>
          </cx:dataLabels>
          <cx:dataId val="0"/>
          <cx:layoutPr>
            <cx:aggregation/>
          </cx:layoutPr>
          <cx:axisId val="0"/>
        </cx:series>
        <cx:series layoutId="paretoLine" ownerIdx="0" uniqueId="{DBD4ED8F-A29A-4DFA-A9C0-6F3CAAA54781}" formatIdx="1">
          <cx:spPr>
            <a:ln>
              <a:noFill/>
            </a:ln>
          </cx:spPr>
          <cx:axisId val="1"/>
        </cx:series>
      </cx:plotAreaRegion>
      <cx:axis id="0">
        <cx:valScaling/>
        <cx:tickLabels/>
      </cx:axis>
      <cx:axis id="1" hidden="1">
        <cx:valScaling max="1" min="0"/>
        <cx:units unit="percentage"/>
        <cx:tickLabels/>
      </cx:axis>
    </cx:plotArea>
  </cx:chart>
</cx:chartSpace>
</file>

<file path=xl/charts/chartEx23.xml><?xml version="1.0" encoding="utf-8"?>
<cx:chartSpace xmlns:a="http://schemas.openxmlformats.org/drawingml/2006/main" xmlns:r="http://schemas.openxmlformats.org/officeDocument/2006/relationships" xmlns:cx="http://schemas.microsoft.com/office/drawing/2014/chartex">
  <cx:chartData>
    <cx:data id="0">
      <cx:strDim type="cat">
        <cx:f dir="row">_xlchart.v1.37</cx:f>
      </cx:strDim>
      <cx:numDim type="val">
        <cx:f dir="row">_xlchart.v1.38</cx:f>
      </cx:numDim>
    </cx:data>
  </cx:chartData>
  <cx:chart>
    <cx:plotArea>
      <cx:plotAreaRegion>
        <cx:series layoutId="clusteredColumn" hidden="1" uniqueId="{45D28A96-7882-4968-8912-AC0C87C39F7D}" formatIdx="0">
          <cx:tx>
            <cx:txData>
              <cx:f>_xlchart.v1.36</cx:f>
              <cx:v/>
            </cx:txData>
          </cx:tx>
          <cx:dataLabels>
            <cx:numFmt formatCode="0%" sourceLinked="0"/>
            <cx:visibility seriesName="0" categoryName="0" value="1"/>
            <cx:separator>, </cx:separator>
          </cx:dataLabels>
          <cx:dataId val="0"/>
          <cx:layoutPr>
            <cx:aggregation/>
          </cx:layoutPr>
          <cx:axisId val="0"/>
        </cx:series>
        <cx:series layoutId="paretoLine" ownerIdx="0" uniqueId="{F82D9625-19E1-4326-AA18-09F55BC678FE}" formatIdx="1">
          <cx:spPr>
            <a:ln>
              <a:noFill/>
            </a:ln>
          </cx:spPr>
          <cx:axisId val="1"/>
        </cx:series>
      </cx:plotAreaRegion>
      <cx:axis id="0">
        <cx:valScaling/>
        <cx:tickLabels/>
      </cx:axis>
      <cx:axis id="1" hidden="1">
        <cx:valScaling max="1" min="0"/>
        <cx:units unit="percentage"/>
        <cx:tickLabels/>
      </cx:axis>
    </cx:plotArea>
  </cx:chart>
</cx:chartSpace>
</file>

<file path=xl/charts/chartEx24.xml><?xml version="1.0" encoding="utf-8"?>
<cx:chartSpace xmlns:a="http://schemas.openxmlformats.org/drawingml/2006/main" xmlns:r="http://schemas.openxmlformats.org/officeDocument/2006/relationships" xmlns:cx="http://schemas.microsoft.com/office/drawing/2014/chartex">
  <cx:chartData>
    <cx:data id="0">
      <cx:strDim type="cat">
        <cx:f dir="row">_xlchart.v1.40</cx:f>
      </cx:strDim>
      <cx:numDim type="val">
        <cx:f dir="row">_xlchart.v1.41</cx:f>
      </cx:numDim>
    </cx:data>
  </cx:chartData>
  <cx:chart>
    <cx:plotArea>
      <cx:plotAreaRegion>
        <cx:series layoutId="clusteredColumn" hidden="1" uniqueId="{979EF056-0346-4461-9269-6FD498C8062F}" formatIdx="0">
          <cx:tx>
            <cx:txData>
              <cx:f>_xlchart.v1.39</cx:f>
              <cx:v/>
            </cx:txData>
          </cx:tx>
          <cx:dataLabels>
            <cx:numFmt formatCode="0%" sourceLinked="0"/>
            <cx:visibility seriesName="0" categoryName="0" value="1"/>
            <cx:separator>, </cx:separator>
          </cx:dataLabels>
          <cx:dataId val="0"/>
          <cx:layoutPr>
            <cx:aggregation/>
          </cx:layoutPr>
          <cx:axisId val="0"/>
        </cx:series>
        <cx:series layoutId="paretoLine" ownerIdx="0" uniqueId="{EBE4C764-EF55-493B-86EB-7284E742CFF1}" formatIdx="1">
          <cx:spPr>
            <a:ln>
              <a:noFill/>
            </a:ln>
          </cx:spPr>
          <cx:axisId val="1"/>
        </cx:series>
      </cx:plotAreaRegion>
      <cx:axis id="0">
        <cx:valScaling/>
        <cx:tickLabels/>
      </cx:axis>
      <cx:axis id="1" hidden="1">
        <cx:valScaling max="1" min="0"/>
        <cx:units unit="percentage"/>
        <cx:tickLabels/>
      </cx:axis>
    </cx:plotArea>
  </cx:chart>
</cx:chartSpace>
</file>

<file path=xl/charts/chartEx25.xml><?xml version="1.0" encoding="utf-8"?>
<cx:chartSpace xmlns:a="http://schemas.openxmlformats.org/drawingml/2006/main" xmlns:r="http://schemas.openxmlformats.org/officeDocument/2006/relationships" xmlns:cx="http://schemas.microsoft.com/office/drawing/2014/chartex">
  <cx:chartData>
    <cx:data id="0">
      <cx:strDim type="cat">
        <cx:f dir="row">_xlchart.v1.34</cx:f>
      </cx:strDim>
      <cx:numDim type="val">
        <cx:f dir="row">_xlchart.v1.35</cx:f>
      </cx:numDim>
    </cx:data>
  </cx:chartData>
  <cx:chart>
    <cx:plotArea>
      <cx:plotAreaRegion>
        <cx:series layoutId="clusteredColumn" hidden="1" uniqueId="{1D9A9EA0-4B20-48AD-B785-334B0C1CF1E1}" formatIdx="0">
          <cx:tx>
            <cx:txData>
              <cx:f>_xlchart.v1.33</cx:f>
              <cx:v/>
            </cx:txData>
          </cx:tx>
          <cx:dataLabels>
            <cx:numFmt formatCode="0%" sourceLinked="0"/>
            <cx:visibility seriesName="0" categoryName="0" value="1"/>
            <cx:separator>, </cx:separator>
          </cx:dataLabels>
          <cx:dataId val="0"/>
          <cx:layoutPr>
            <cx:aggregation/>
          </cx:layoutPr>
          <cx:axisId val="0"/>
        </cx:series>
        <cx:series layoutId="paretoLine" ownerIdx="0" uniqueId="{C9898ECA-BAD2-4F9F-A0AD-FC1949F0CDA9}" formatIdx="1">
          <cx:spPr>
            <a:ln>
              <a:noFill/>
            </a:ln>
          </cx:spPr>
          <cx:axisId val="1"/>
        </cx:series>
      </cx:plotAreaRegion>
      <cx:axis id="0">
        <cx:valScaling/>
        <cx:tickLabels/>
      </cx:axis>
      <cx:axis id="1" hidden="1">
        <cx:valScaling max="1" min="0"/>
        <cx:units unit="percentage"/>
        <cx:tickLabels/>
      </cx:axis>
    </cx:plotArea>
  </cx:chart>
</cx:chartSpace>
</file>

<file path=xl/charts/chartEx26.xml><?xml version="1.0" encoding="utf-8"?>
<cx:chartSpace xmlns:a="http://schemas.openxmlformats.org/drawingml/2006/main" xmlns:r="http://schemas.openxmlformats.org/officeDocument/2006/relationships" xmlns:cx="http://schemas.microsoft.com/office/drawing/2014/chartex">
  <cx:chartData>
    <cx:data id="0">
      <cx:strDim type="cat">
        <cx:f dir="row">_xlchart.v1.31</cx:f>
      </cx:strDim>
      <cx:numDim type="val">
        <cx:f dir="row">_xlchart.v1.32</cx:f>
      </cx:numDim>
    </cx:data>
  </cx:chartData>
  <cx:chart>
    <cx:plotArea>
      <cx:plotAreaRegion>
        <cx:series layoutId="clusteredColumn" hidden="1" uniqueId="{EA1EABC4-F87B-44D2-9B8D-5A4825082C5F}" formatIdx="0">
          <cx:tx>
            <cx:txData>
              <cx:f>_xlchart.v1.30</cx:f>
              <cx:v/>
            </cx:txData>
          </cx:tx>
          <cx:dataLabels>
            <cx:numFmt formatCode="0%" sourceLinked="0"/>
            <cx:visibility seriesName="0" categoryName="0" value="1"/>
            <cx:separator>, </cx:separator>
          </cx:dataLabels>
          <cx:dataId val="0"/>
          <cx:layoutPr>
            <cx:aggregation/>
          </cx:layoutPr>
          <cx:axisId val="0"/>
        </cx:series>
        <cx:series layoutId="paretoLine" ownerIdx="0" uniqueId="{6D4D9064-7FA7-4BFA-AAA4-9C4152291CD2}" formatIdx="1">
          <cx:spPr>
            <a:ln>
              <a:noFill/>
            </a:ln>
          </cx:spPr>
          <cx:axisId val="1"/>
        </cx:series>
      </cx:plotAreaRegion>
      <cx:axis id="0">
        <cx:valScaling/>
        <cx:tickLabels/>
      </cx:axis>
      <cx:axis id="1" hidden="1">
        <cx:valScaling max="1" min="0"/>
        <cx:units unit="percentage"/>
        <cx:tickLabels/>
      </cx:axis>
    </cx:plotArea>
  </cx:chart>
</cx:chartSpace>
</file>

<file path=xl/charts/chartEx27.xml><?xml version="1.0" encoding="utf-8"?>
<cx:chartSpace xmlns:a="http://schemas.openxmlformats.org/drawingml/2006/main" xmlns:r="http://schemas.openxmlformats.org/officeDocument/2006/relationships" xmlns:cx="http://schemas.microsoft.com/office/drawing/2014/chartex">
  <cx:chartData>
    <cx:data id="0">
      <cx:strDim type="cat">
        <cx:f dir="row">_xlchart.v1.82</cx:f>
      </cx:strDim>
      <cx:numDim type="val">
        <cx:f dir="row">_xlchart.v1.83</cx:f>
      </cx:numDim>
    </cx:data>
  </cx:chartData>
  <cx:chart>
    <cx:plotArea>
      <cx:plotAreaRegion>
        <cx:series layoutId="clusteredColumn" uniqueId="{1AC59FBF-18EF-4F4E-82A5-BDC3B0D5502D}">
          <cx:tx>
            <cx:txData>
              <cx:f>_xlchart.v1.81</cx:f>
              <cx:v/>
            </cx:txData>
          </cx:tx>
          <cx:dataLabels/>
          <cx:dataId val="0"/>
          <cx:layoutPr>
            <cx:aggregation/>
          </cx:layoutPr>
          <cx:axisId val="1"/>
        </cx:series>
        <cx:series layoutId="paretoLine" ownerIdx="0" uniqueId="{DAAC1330-5334-49BF-963D-FB845B0325D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28.xml><?xml version="1.0" encoding="utf-8"?>
<cx:chartSpace xmlns:a="http://schemas.openxmlformats.org/drawingml/2006/main" xmlns:r="http://schemas.openxmlformats.org/officeDocument/2006/relationships" xmlns:cx="http://schemas.microsoft.com/office/drawing/2014/chartex">
  <cx:chartData>
    <cx:data id="0">
      <cx:strDim type="cat">
        <cx:f dir="row">_xlchart.v1.85</cx:f>
      </cx:strDim>
      <cx:numDim type="val">
        <cx:f dir="row">_xlchart.v1.86</cx:f>
      </cx:numDim>
    </cx:data>
  </cx:chartData>
  <cx:chart>
    <cx:plotArea>
      <cx:plotAreaRegion>
        <cx:series layoutId="clusteredColumn" uniqueId="{D575A0BF-C7DB-4640-999B-6290B5B802A4}">
          <cx:tx>
            <cx:txData>
              <cx:f>_xlchart.v1.84</cx:f>
              <cx:v/>
            </cx:txData>
          </cx:tx>
          <cx:dataLabels>
            <cx:visibility seriesName="0" categoryName="0" value="1"/>
            <cx:separator>, </cx:separator>
          </cx:dataLabels>
          <cx:dataId val="0"/>
          <cx:layoutPr>
            <cx:aggregation/>
          </cx:layoutPr>
          <cx:axisId val="1"/>
        </cx:series>
        <cx:series layoutId="paretoLine" ownerIdx="0" uniqueId="{031C81A2-A354-4F70-9ACC-906753D7855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29.xml><?xml version="1.0" encoding="utf-8"?>
<cx:chartSpace xmlns:a="http://schemas.openxmlformats.org/drawingml/2006/main" xmlns:r="http://schemas.openxmlformats.org/officeDocument/2006/relationships" xmlns:cx="http://schemas.microsoft.com/office/drawing/2014/chartex">
  <cx:chartData>
    <cx:data id="0">
      <cx:strDim type="cat">
        <cx:f dir="row">_xlchart.v1.88</cx:f>
      </cx:strDim>
      <cx:numDim type="val">
        <cx:f dir="row">_xlchart.v1.89</cx:f>
      </cx:numDim>
    </cx:data>
  </cx:chartData>
  <cx:chart>
    <cx:plotArea>
      <cx:plotAreaRegion>
        <cx:series layoutId="clusteredColumn" uniqueId="{628E71D2-2642-4A03-8FD7-84752A513E71}">
          <cx:tx>
            <cx:txData>
              <cx:f>_xlchart.v1.87</cx:f>
              <cx:v/>
            </cx:txData>
          </cx:tx>
          <cx:dataLabels/>
          <cx:dataId val="0"/>
          <cx:layoutPr>
            <cx:aggregation/>
          </cx:layoutPr>
          <cx:axisId val="1"/>
        </cx:series>
        <cx:series layoutId="paretoLine" ownerIdx="0" uniqueId="{071A7C22-AB0B-451D-8E9E-84E3E9E60AB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 dir="row">_xlchart.v1.67</cx:f>
      </cx:strDim>
      <cx:numDim type="val">
        <cx:f dir="row">_xlchart.v1.68</cx:f>
      </cx:numDim>
    </cx:data>
  </cx:chartData>
  <cx:chart>
    <cx:plotArea>
      <cx:plotAreaRegion>
        <cx:series layoutId="clusteredColumn" uniqueId="{B29C355F-19E6-442C-B2EA-50DBA70F0CCE}" formatIdx="0">
          <cx:tx>
            <cx:txData>
              <cx:f>_xlchart.v1.66</cx:f>
              <cx:v>Life expectancy at birth, female</cx:v>
            </cx:txData>
          </cx:tx>
          <cx:dataLabels/>
          <cx:dataId val="0"/>
          <cx:layoutPr>
            <cx:aggregation/>
          </cx:layoutPr>
          <cx:axisId val="0"/>
        </cx:series>
        <cx:series layoutId="paretoLine" ownerIdx="0" uniqueId="{3C542A03-6361-4349-84E5-245F74B02009}"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30.xml><?xml version="1.0" encoding="utf-8"?>
<cx:chartSpace xmlns:a="http://schemas.openxmlformats.org/drawingml/2006/main" xmlns:r="http://schemas.openxmlformats.org/officeDocument/2006/relationships" xmlns:cx="http://schemas.microsoft.com/office/drawing/2014/chartex">
  <cx:chartData>
    <cx:data id="0">
      <cx:strDim type="cat">
        <cx:f dir="row">_xlchart.v1.79</cx:f>
      </cx:strDim>
      <cx:numDim type="val">
        <cx:f dir="row">_xlchart.v1.80</cx:f>
      </cx:numDim>
    </cx:data>
  </cx:chartData>
  <cx:chart>
    <cx:plotArea>
      <cx:plotAreaRegion>
        <cx:series layoutId="clusteredColumn" hidden="1" uniqueId="{1EE15057-56BA-43F9-B7B7-652EEF4762FA}" formatIdx="0">
          <cx:tx>
            <cx:txData>
              <cx:f>_xlchart.v1.78</cx:f>
              <cx:v/>
            </cx:txData>
          </cx:tx>
          <cx:dataLabels>
            <cx:numFmt formatCode="0%" sourceLinked="0"/>
            <cx:visibility seriesName="0" categoryName="0" value="1"/>
            <cx:separator>, </cx:separator>
          </cx:dataLabels>
          <cx:dataId val="0"/>
          <cx:layoutPr>
            <cx:aggregation/>
          </cx:layoutPr>
          <cx:axisId val="0"/>
        </cx:series>
        <cx:series layoutId="paretoLine" ownerIdx="0" uniqueId="{8975CAA7-C686-49F1-96E6-EE6EFCC649B4}" formatIdx="1">
          <cx:spPr>
            <a:ln>
              <a:noFill/>
            </a:ln>
          </cx:spPr>
          <cx:axisId val="1"/>
        </cx:series>
      </cx:plotAreaRegion>
      <cx:axis id="0">
        <cx:valScaling/>
        <cx:tickLabels/>
      </cx:axis>
      <cx:axis id="1" hidden="1">
        <cx:valScaling max="1" min="0"/>
        <cx:units unit="percentage"/>
        <cx:tickLabels/>
      </cx:axis>
    </cx:plotArea>
  </cx:chart>
</cx:chartSpace>
</file>

<file path=xl/charts/chartEx31.xml><?xml version="1.0" encoding="utf-8"?>
<cx:chartSpace xmlns:a="http://schemas.openxmlformats.org/drawingml/2006/main" xmlns:r="http://schemas.openxmlformats.org/officeDocument/2006/relationships" xmlns:cx="http://schemas.microsoft.com/office/drawing/2014/chartex">
  <cx:chartData>
    <cx:data id="0">
      <cx:strDim type="cat">
        <cx:f dir="row">_xlchart.v1.94</cx:f>
      </cx:strDim>
      <cx:numDim type="val">
        <cx:f dir="row">_xlchart.v1.95</cx:f>
      </cx:numDim>
    </cx:data>
  </cx:chartData>
  <cx:chart>
    <cx:plotArea>
      <cx:plotAreaRegion>
        <cx:series layoutId="clusteredColumn" uniqueId="{0B9A6FC6-8373-4FBC-BE44-7DA8A65363FC}">
          <cx:tx>
            <cx:txData>
              <cx:f>_xlchart.v1.93</cx:f>
              <cx:v/>
            </cx:txData>
          </cx:tx>
          <cx:dataLabels/>
          <cx:dataId val="0"/>
          <cx:layoutPr>
            <cx:aggregation/>
          </cx:layoutPr>
          <cx:axisId val="1"/>
        </cx:series>
        <cx:series layoutId="paretoLine" ownerIdx="0" uniqueId="{201D8184-1871-4C05-8A16-76DA77D7478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2.xml><?xml version="1.0" encoding="utf-8"?>
<cx:chartSpace xmlns:a="http://schemas.openxmlformats.org/drawingml/2006/main" xmlns:r="http://schemas.openxmlformats.org/officeDocument/2006/relationships" xmlns:cx="http://schemas.microsoft.com/office/drawing/2014/chartex">
  <cx:chartData>
    <cx:data id="0">
      <cx:strDim type="cat">
        <cx:f dir="row">_xlchart.v1.91</cx:f>
      </cx:strDim>
      <cx:numDim type="val">
        <cx:f dir="row">_xlchart.v1.92</cx:f>
      </cx:numDim>
    </cx:data>
  </cx:chartData>
  <cx:chart>
    <cx:plotArea>
      <cx:plotAreaRegion>
        <cx:series layoutId="clusteredColumn" uniqueId="{4EC4583F-71F3-4F23-A4F3-753299BEBACF}">
          <cx:tx>
            <cx:txData>
              <cx:f>_xlchart.v1.90</cx:f>
              <cx:v/>
            </cx:txData>
          </cx:tx>
          <cx:dataLabels>
            <cx:txPr>
              <a:bodyPr spcFirstLastPara="1" vertOverflow="ellipsis" horzOverflow="overflow" wrap="square" lIns="0" tIns="0" rIns="0" bIns="0" anchor="ctr" anchorCtr="1"/>
              <a:lstStyle/>
              <a:p>
                <a:pPr algn="ctr" rtl="0">
                  <a:defRPr/>
                </a:pPr>
                <a:endParaRPr lang="en-US" sz="1000" b="0" i="0" u="none" strike="noStrike" kern="1200" baseline="0">
                  <a:solidFill>
                    <a:sysClr val="windowText" lastClr="000000"/>
                  </a:solidFill>
                  <a:latin typeface="Calibri" panose="020F0502020204030204"/>
                </a:endParaRPr>
              </a:p>
            </cx:txPr>
          </cx:dataLabels>
          <cx:dataId val="0"/>
          <cx:layoutPr>
            <cx:aggregation/>
          </cx:layoutPr>
          <cx:axisId val="1"/>
        </cx:series>
        <cx:series layoutId="paretoLine" ownerIdx="0" uniqueId="{38807EC4-70D8-4BDB-9A52-767978B0846B}">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3.xml><?xml version="1.0" encoding="utf-8"?>
<cx:chartSpace xmlns:a="http://schemas.openxmlformats.org/drawingml/2006/main" xmlns:r="http://schemas.openxmlformats.org/officeDocument/2006/relationships" xmlns:cx="http://schemas.microsoft.com/office/drawing/2014/chartex">
  <cx:chartData>
    <cx:data id="0">
      <cx:strDim type="cat">
        <cx:f dir="row">_xlchart.v1.97</cx:f>
      </cx:strDim>
      <cx:numDim type="val">
        <cx:f dir="row">_xlchart.v1.98</cx:f>
      </cx:numDim>
    </cx:data>
  </cx:chartData>
  <cx:chart>
    <cx:plotArea>
      <cx:plotAreaRegion>
        <cx:series layoutId="clusteredColumn" uniqueId="{D6B54699-1C02-4DB6-B879-EB3A376E8E4B}">
          <cx:tx>
            <cx:txData>
              <cx:f>_xlchart.v1.96</cx:f>
              <cx:v/>
            </cx:txData>
          </cx:tx>
          <cx:dataLabels/>
          <cx:dataId val="0"/>
          <cx:layoutPr>
            <cx:aggregation/>
          </cx:layoutPr>
          <cx:axisId val="1"/>
        </cx:series>
        <cx:series layoutId="paretoLine" ownerIdx="0" uniqueId="{777C10B3-3A08-45BF-8BE6-FCE36208D0B4}">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4.xml><?xml version="1.0" encoding="utf-8"?>
<cx:chartSpace xmlns:a="http://schemas.openxmlformats.org/drawingml/2006/main" xmlns:r="http://schemas.openxmlformats.org/officeDocument/2006/relationships" xmlns:cx="http://schemas.microsoft.com/office/drawing/2014/chartex">
  <cx:chartData>
    <cx:data id="0">
      <cx:strDim type="cat">
        <cx:f dir="row">_xlchart.v1.109</cx:f>
      </cx:strDim>
      <cx:numDim type="val">
        <cx:f dir="row">_xlchart.v1.110</cx:f>
      </cx:numDim>
    </cx:data>
  </cx:chartData>
  <cx:chart>
    <cx:plotArea>
      <cx:plotAreaRegion>
        <cx:series layoutId="clusteredColumn" uniqueId="{1051369A-02BB-4D03-AEE1-285A6BC31AC6}">
          <cx:tx>
            <cx:txData>
              <cx:f>_xlchart.v1.108</cx:f>
              <cx:v/>
            </cx:txData>
          </cx:tx>
          <cx:dataLabels/>
          <cx:dataId val="0"/>
          <cx:layoutPr>
            <cx:aggregation/>
          </cx:layoutPr>
          <cx:axisId val="1"/>
        </cx:series>
        <cx:series layoutId="paretoLine" ownerIdx="0" uniqueId="{7CA76FC0-07CC-4D86-B0A2-3AEC4DC9C9C9}">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5.xml><?xml version="1.0" encoding="utf-8"?>
<cx:chartSpace xmlns:a="http://schemas.openxmlformats.org/drawingml/2006/main" xmlns:r="http://schemas.openxmlformats.org/officeDocument/2006/relationships" xmlns:cx="http://schemas.microsoft.com/office/drawing/2014/chartex">
  <cx:chartData>
    <cx:data id="0">
      <cx:strDim type="cat">
        <cx:f dir="row">_xlchart.v1.118</cx:f>
      </cx:strDim>
      <cx:numDim type="val">
        <cx:f dir="row">_xlchart.v1.119</cx:f>
      </cx:numDim>
    </cx:data>
  </cx:chartData>
  <cx:chart>
    <cx:plotArea>
      <cx:plotAreaRegion>
        <cx:series layoutId="clusteredColumn" uniqueId="{B3B9770F-88AA-4B36-B225-B05105A147FF}">
          <cx:tx>
            <cx:txData>
              <cx:f>_xlchart.v1.117</cx:f>
              <cx:v/>
            </cx:txData>
          </cx:tx>
          <cx:dataLabels>
            <cx:numFmt formatCode="0%" sourceLinked="0"/>
            <cx:visibility seriesName="0" categoryName="0" value="1"/>
            <cx:separator>, </cx:separator>
          </cx:dataLabels>
          <cx:dataId val="0"/>
          <cx:layoutPr>
            <cx:aggregation/>
          </cx:layoutPr>
          <cx:axisId val="1"/>
        </cx:series>
        <cx:series layoutId="paretoLine" ownerIdx="0" uniqueId="{0A6EABD3-6578-4435-80C1-B8131B4E7626}">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6.xml><?xml version="1.0" encoding="utf-8"?>
<cx:chartSpace xmlns:a="http://schemas.openxmlformats.org/drawingml/2006/main" xmlns:r="http://schemas.openxmlformats.org/officeDocument/2006/relationships" xmlns:cx="http://schemas.microsoft.com/office/drawing/2014/chartex">
  <cx:chartData>
    <cx:data id="0">
      <cx:strDim type="cat">
        <cx:f dir="row">_xlchart.v1.112</cx:f>
      </cx:strDim>
      <cx:numDim type="val">
        <cx:f dir="row">_xlchart.v1.113</cx:f>
      </cx:numDim>
    </cx:data>
  </cx:chartData>
  <cx:chart>
    <cx:plotArea>
      <cx:plotAreaRegion>
        <cx:series layoutId="clusteredColumn" uniqueId="{60880590-06AC-4D02-87CE-8A9A7A2BEF32}">
          <cx:tx>
            <cx:txData>
              <cx:f>_xlchart.v1.111</cx:f>
              <cx:v/>
            </cx:txData>
          </cx:tx>
          <cx:dataLabels>
            <cx:numFmt formatCode="0%" sourceLinked="0"/>
            <cx:visibility seriesName="0" categoryName="0" value="1"/>
            <cx:separator>, </cx:separator>
          </cx:dataLabels>
          <cx:dataId val="0"/>
          <cx:layoutPr>
            <cx:aggregation/>
          </cx:layoutPr>
          <cx:axisId val="1"/>
        </cx:series>
        <cx:series layoutId="paretoLine" ownerIdx="0" uniqueId="{3CF6C188-1ED8-44CD-9F3A-C1CF2C1F8C94}">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37.xml><?xml version="1.0" encoding="utf-8"?>
<cx:chartSpace xmlns:a="http://schemas.openxmlformats.org/drawingml/2006/main" xmlns:r="http://schemas.openxmlformats.org/officeDocument/2006/relationships" xmlns:cx="http://schemas.microsoft.com/office/drawing/2014/chartex">
  <cx:chartData>
    <cx:data id="0">
      <cx:strDim type="cat">
        <cx:f dir="row">_xlchart.v1.115</cx:f>
      </cx:strDim>
      <cx:numDim type="val">
        <cx:f dir="row">_xlchart.v1.116</cx:f>
      </cx:numDim>
    </cx:data>
  </cx:chartData>
  <cx:chart>
    <cx:plotArea>
      <cx:plotAreaRegion>
        <cx:series layoutId="clusteredColumn" hidden="1" uniqueId="{CD958B0C-902F-4681-963C-E11172925CA0}" formatIdx="0">
          <cx:tx>
            <cx:txData>
              <cx:f>_xlchart.v1.114</cx:f>
              <cx:v/>
            </cx:txData>
          </cx:tx>
          <cx:dataLabels>
            <cx:numFmt formatCode="0%" sourceLinked="0"/>
            <cx:visibility seriesName="0" categoryName="0" value="1"/>
            <cx:separator>, </cx:separator>
          </cx:dataLabels>
          <cx:dataId val="0"/>
          <cx:layoutPr>
            <cx:aggregation/>
          </cx:layoutPr>
          <cx:axisId val="0"/>
        </cx:series>
        <cx:series layoutId="paretoLine" ownerIdx="0" uniqueId="{3D682E08-5FC7-4AF0-9454-2CC258998182}" formatIdx="1">
          <cx:spPr>
            <a:ln>
              <a:noFill/>
            </a:ln>
          </cx:spPr>
          <cx:axisId val="1"/>
        </cx:series>
      </cx:plotAreaRegion>
      <cx:axis id="0">
        <cx:valScaling/>
        <cx:tickLabels/>
      </cx:axis>
      <cx:axis id="1" hidden="1">
        <cx:valScaling max="1" min="0"/>
        <cx:units unit="percentage"/>
        <cx:tickLabels/>
      </cx:axis>
    </cx:plotArea>
  </cx:chart>
</cx:chartSpace>
</file>

<file path=xl/charts/chartEx38.xml><?xml version="1.0" encoding="utf-8"?>
<cx:chartSpace xmlns:a="http://schemas.openxmlformats.org/drawingml/2006/main" xmlns:r="http://schemas.openxmlformats.org/officeDocument/2006/relationships" xmlns:cx="http://schemas.microsoft.com/office/drawing/2014/chartex">
  <cx:chartData>
    <cx:data id="0">
      <cx:strDim type="cat">
        <cx:f dir="row">_xlchart.v1.106</cx:f>
      </cx:strDim>
      <cx:numDim type="val">
        <cx:f dir="row">_xlchart.v1.107</cx:f>
      </cx:numDim>
    </cx:data>
  </cx:chartData>
  <cx:chart>
    <cx:plotArea>
      <cx:plotAreaRegion>
        <cx:series layoutId="clusteredColumn" hidden="1" uniqueId="{6B6861A5-EDCC-423C-B065-9377EE04C117}" formatIdx="0">
          <cx:tx>
            <cx:txData>
              <cx:f>_xlchart.v1.105</cx:f>
              <cx:v/>
            </cx:txData>
          </cx:tx>
          <cx:dataLabels>
            <cx:numFmt formatCode="0%" sourceLinked="0"/>
            <cx:visibility seriesName="0" categoryName="0" value="1"/>
            <cx:separator>, </cx:separator>
          </cx:dataLabels>
          <cx:dataId val="0"/>
          <cx:layoutPr>
            <cx:aggregation/>
          </cx:layoutPr>
          <cx:axisId val="0"/>
        </cx:series>
        <cx:series layoutId="paretoLine" ownerIdx="0" uniqueId="{D4E2C88A-EE0B-40D0-9CC6-6FCC72EB6B4B}" formatIdx="1">
          <cx:spPr>
            <a:ln>
              <a:noFill/>
            </a:ln>
          </cx:spPr>
          <cx:axisId val="1"/>
        </cx:series>
      </cx:plotAreaRegion>
      <cx:axis id="0">
        <cx:valScaling/>
        <cx:tickLabels/>
      </cx:axis>
      <cx:axis id="1" hidden="1">
        <cx:valScaling max="1" min="0"/>
        <cx:units unit="percentage"/>
        <cx:tickLabels/>
      </cx:axis>
    </cx:plotArea>
  </cx:chart>
</cx:chartSpace>
</file>

<file path=xl/charts/chartEx39.xml><?xml version="1.0" encoding="utf-8"?>
<cx:chartSpace xmlns:a="http://schemas.openxmlformats.org/drawingml/2006/main" xmlns:r="http://schemas.openxmlformats.org/officeDocument/2006/relationships" xmlns:cx="http://schemas.microsoft.com/office/drawing/2014/chartex">
  <cx:chartData>
    <cx:data id="0">
      <cx:strDim type="cat">
        <cx:f dir="row">_xlchart.v1.103</cx:f>
      </cx:strDim>
      <cx:numDim type="val">
        <cx:f dir="row">_xlchart.v1.104</cx:f>
      </cx:numDim>
    </cx:data>
  </cx:chartData>
  <cx:chart>
    <cx:plotArea>
      <cx:plotAreaRegion>
        <cx:series layoutId="clusteredColumn" uniqueId="{5444AC95-29BD-4784-BE44-F052F8406B40}">
          <cx:tx>
            <cx:txData>
              <cx:f>_xlchart.v1.102</cx:f>
              <cx:v/>
            </cx:txData>
          </cx:tx>
          <cx:dataLabels>
            <cx:numFmt formatCode="0%" sourceLinked="0"/>
            <cx:visibility seriesName="0" categoryName="0" value="1"/>
            <cx:separator>, </cx:separator>
          </cx:dataLabels>
          <cx:dataId val="0"/>
          <cx:layoutPr>
            <cx:aggregation/>
          </cx:layoutPr>
          <cx:axisId val="1"/>
        </cx:series>
        <cx:series layoutId="paretoLine" ownerIdx="0" uniqueId="{98B4EC34-177B-43D0-920D-4FFA8540C5FC}">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 dir="row">_xlchart.v1.70</cx:f>
      </cx:strDim>
      <cx:numDim type="val">
        <cx:f dir="row">_xlchart.v1.71</cx:f>
      </cx:numDim>
    </cx:data>
  </cx:chartData>
  <cx:chart>
    <cx:plotArea>
      <cx:plotAreaRegion>
        <cx:series layoutId="clusteredColumn" uniqueId="{707FAD42-C59C-483F-8E7D-8F296F933E04}" formatIdx="0">
          <cx:tx>
            <cx:txData>
              <cx:f>_xlchart.v1.69</cx:f>
              <cx:v>Life expectancy at age 60, male</cx:v>
            </cx:txData>
          </cx:tx>
          <cx:dataLabels/>
          <cx:dataId val="0"/>
          <cx:layoutPr>
            <cx:aggregation/>
          </cx:layoutPr>
          <cx:axisId val="0"/>
        </cx:series>
        <cx:series layoutId="paretoLine" ownerIdx="0" uniqueId="{446A8171-BDB8-4E4B-87E0-62E95857C02C}"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40.xml><?xml version="1.0" encoding="utf-8"?>
<cx:chartSpace xmlns:a="http://schemas.openxmlformats.org/drawingml/2006/main" xmlns:r="http://schemas.openxmlformats.org/officeDocument/2006/relationships" xmlns:cx="http://schemas.microsoft.com/office/drawing/2014/chartex">
  <cx:chartData>
    <cx:data id="0">
      <cx:strDim type="cat">
        <cx:f dir="row">_xlchart.v1.100</cx:f>
      </cx:strDim>
      <cx:numDim type="val">
        <cx:f dir="row">_xlchart.v1.101</cx:f>
      </cx:numDim>
    </cx:data>
  </cx:chartData>
  <cx:chart>
    <cx:plotArea>
      <cx:plotAreaRegion>
        <cx:series layoutId="clusteredColumn" uniqueId="{DC39451E-CC56-485C-88D2-16C1E77B101A}">
          <cx:tx>
            <cx:txData>
              <cx:f>_xlchart.v1.99</cx:f>
              <cx:v/>
            </cx:txData>
          </cx:tx>
          <cx:dataLabels>
            <cx:numFmt formatCode="0%" sourceLinked="0"/>
            <cx:visibility seriesName="0" categoryName="0" value="1"/>
            <cx:separator>, </cx:separator>
          </cx:dataLabels>
          <cx:dataId val="0"/>
          <cx:layoutPr>
            <cx:aggregation/>
          </cx:layoutPr>
          <cx:axisId val="1"/>
        </cx:series>
        <cx:series layoutId="paretoLine" ownerIdx="0" uniqueId="{4FED6E75-6324-46C1-AC48-B1BEFF72B43E}">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1.xml><?xml version="1.0" encoding="utf-8"?>
<cx:chartSpace xmlns:a="http://schemas.openxmlformats.org/drawingml/2006/main" xmlns:r="http://schemas.openxmlformats.org/officeDocument/2006/relationships" xmlns:cx="http://schemas.microsoft.com/office/drawing/2014/chartex">
  <cx:chartData>
    <cx:data id="0">
      <cx:strDim type="cat">
        <cx:f dir="row">_xlchart.v1.124</cx:f>
      </cx:strDim>
      <cx:numDim type="val">
        <cx:f dir="row">_xlchart.v1.125</cx:f>
      </cx:numDim>
    </cx:data>
  </cx:chartData>
  <cx:chart>
    <cx:plotArea>
      <cx:plotAreaRegion>
        <cx:series layoutId="clusteredColumn" uniqueId="{C5F55981-5595-4624-BE8E-5AB23480C2D5}">
          <cx:tx>
            <cx:txData>
              <cx:f>_xlchart.v1.123</cx:f>
              <cx:v/>
            </cx:txData>
          </cx:tx>
          <cx:dataLabels>
            <cx:visibility seriesName="0" categoryName="0" value="1"/>
            <cx:separator>, </cx:separator>
          </cx:dataLabels>
          <cx:dataId val="0"/>
          <cx:layoutPr>
            <cx:aggregation/>
          </cx:layoutPr>
          <cx:axisId val="1"/>
        </cx:series>
        <cx:series layoutId="paretoLine" ownerIdx="0" uniqueId="{DC5A2B4F-0C4E-4FBF-8B04-634256D40F2E}">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2.xml><?xml version="1.0" encoding="utf-8"?>
<cx:chartSpace xmlns:a="http://schemas.openxmlformats.org/drawingml/2006/main" xmlns:r="http://schemas.openxmlformats.org/officeDocument/2006/relationships" xmlns:cx="http://schemas.microsoft.com/office/drawing/2014/chartex">
  <cx:chartData>
    <cx:data id="0">
      <cx:strDim type="cat">
        <cx:f dir="row">_xlchart.v1.121</cx:f>
      </cx:strDim>
      <cx:numDim type="val">
        <cx:f dir="row">_xlchart.v1.122</cx:f>
      </cx:numDim>
    </cx:data>
  </cx:chartData>
  <cx:chart>
    <cx:plotArea>
      <cx:plotAreaRegion>
        <cx:series layoutId="clusteredColumn" hidden="1" uniqueId="{6B6711FD-192D-4BA3-A573-98D82922AB6B}" formatIdx="0">
          <cx:tx>
            <cx:txData>
              <cx:f>_xlchart.v1.120</cx:f>
              <cx:v/>
            </cx:txData>
          </cx:tx>
          <cx:dataLabels>
            <cx:numFmt formatCode="0%" sourceLinked="0"/>
            <cx:visibility seriesName="0" categoryName="0" value="1"/>
            <cx:separator>, </cx:separator>
          </cx:dataLabels>
          <cx:dataId val="0"/>
          <cx:layoutPr>
            <cx:aggregation/>
          </cx:layoutPr>
          <cx:axisId val="0"/>
        </cx:series>
        <cx:series layoutId="paretoLine" ownerIdx="0" uniqueId="{ED563C91-DFA3-4019-8353-8C1DD31BC22D}" formatIdx="1">
          <cx:spPr>
            <a:ln>
              <a:noFill/>
            </a:ln>
          </cx:spPr>
          <cx:axisId val="1"/>
        </cx:series>
      </cx:plotAreaRegion>
      <cx:axis id="0">
        <cx:valScaling/>
        <cx:tickLabels/>
      </cx:axis>
      <cx:axis id="1" hidden="1">
        <cx:valScaling max="1" min="0"/>
        <cx:units unit="percentage"/>
        <cx:tickLabels/>
      </cx:axis>
    </cx:plotArea>
  </cx:chart>
</cx:chartSpace>
</file>

<file path=xl/charts/chartEx43.xml><?xml version="1.0" encoding="utf-8"?>
<cx:chartSpace xmlns:a="http://schemas.openxmlformats.org/drawingml/2006/main" xmlns:r="http://schemas.openxmlformats.org/officeDocument/2006/relationships" xmlns:cx="http://schemas.microsoft.com/office/drawing/2014/chartex">
  <cx:chartData>
    <cx:data id="0">
      <cx:strDim type="cat">
        <cx:f dir="row">_xlchart.v1.149</cx:f>
      </cx:strDim>
      <cx:numDim type="val">
        <cx:f dir="row">_xlchart.v1.148</cx:f>
      </cx:numDim>
    </cx:data>
  </cx:chartData>
  <cx:chart>
    <cx:plotArea>
      <cx:plotAreaRegion>
        <cx:series layoutId="clusteredColumn" uniqueId="{D3C9657D-AEA6-4CD1-9ED6-AB700B401AD4}" formatIdx="0">
          <cx:tx>
            <cx:txData>
              <cx:f>_xlchart.v1.147</cx:f>
              <cx:v>      Retirement age</cx:v>
            </cx:txData>
          </cx:tx>
          <cx:dataLabels/>
          <cx:dataId val="0"/>
          <cx:layoutPr>
            <cx:aggregation/>
          </cx:layoutPr>
          <cx:axisId val="0"/>
        </cx:series>
        <cx:series layoutId="paretoLine" ownerIdx="0" uniqueId="{B306E229-6701-48F8-B334-FCFC0BA565C8}"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44.xml><?xml version="1.0" encoding="utf-8"?>
<cx:chartSpace xmlns:a="http://schemas.openxmlformats.org/drawingml/2006/main" xmlns:r="http://schemas.openxmlformats.org/officeDocument/2006/relationships" xmlns:cx="http://schemas.microsoft.com/office/drawing/2014/chartex">
  <cx:chartData>
    <cx:data id="0">
      <cx:strDim type="cat">
        <cx:f dir="row">_xlchart.v1.155</cx:f>
      </cx:strDim>
      <cx:numDim type="val">
        <cx:f dir="row">_xlchart.v1.154</cx:f>
      </cx:numDim>
    </cx:data>
  </cx:chartData>
  <cx:chart>
    <cx:plotArea>
      <cx:plotAreaRegion>
        <cx:series layoutId="clusteredColumn" uniqueId="{95479F6C-0675-484D-B4DF-04E6D969321C}" formatIdx="0">
          <cx:tx>
            <cx:txData>
              <cx:f>_xlchart.v1.153</cx:f>
              <cx:v>      Retirement age</cx:v>
            </cx:txData>
          </cx:tx>
          <cx:dataLabels/>
          <cx:dataId val="0"/>
          <cx:layoutPr>
            <cx:aggregation/>
          </cx:layoutPr>
          <cx:axisId val="0"/>
        </cx:series>
        <cx:series layoutId="paretoLine" ownerIdx="0" uniqueId="{9E5785E6-00BF-44E1-9D49-04A611FC47F4}"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45.xml><?xml version="1.0" encoding="utf-8"?>
<cx:chartSpace xmlns:a="http://schemas.openxmlformats.org/drawingml/2006/main" xmlns:r="http://schemas.openxmlformats.org/officeDocument/2006/relationships" xmlns:cx="http://schemas.microsoft.com/office/drawing/2014/chartex">
  <cx:chartData>
    <cx:data id="0">
      <cx:strDim type="cat">
        <cx:f dir="row">_xlchart.v1.151</cx:f>
      </cx:strDim>
      <cx:numDim type="val">
        <cx:f dir="row">_xlchart.v1.152</cx:f>
      </cx:numDim>
    </cx:data>
  </cx:chartData>
  <cx:chart>
    <cx:plotArea>
      <cx:plotAreaRegion>
        <cx:series layoutId="clusteredColumn" uniqueId="{08151324-DC51-4E23-A865-027E2A7E7F22}">
          <cx:tx>
            <cx:txData>
              <cx:f>_xlchart.v1.150</cx:f>
              <cx:v>Wage ceilings on contributions </cx:v>
            </cx:txData>
          </cx:tx>
          <cx:dataLabels/>
          <cx:dataId val="0"/>
          <cx:layoutPr>
            <cx:aggregation/>
          </cx:layoutPr>
          <cx:axisId val="1"/>
        </cx:series>
        <cx:series layoutId="paretoLine" ownerIdx="0" uniqueId="{CCF018A6-8557-42D2-A093-7EA464BA9427}">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6.xml><?xml version="1.0" encoding="utf-8"?>
<cx:chartSpace xmlns:a="http://schemas.openxmlformats.org/drawingml/2006/main" xmlns:r="http://schemas.openxmlformats.org/officeDocument/2006/relationships" xmlns:cx="http://schemas.microsoft.com/office/drawing/2014/chartex">
  <cx:chartData>
    <cx:data id="0">
      <cx:strDim type="cat">
        <cx:f dir="row">_xlchart.v1.142</cx:f>
      </cx:strDim>
      <cx:numDim type="val">
        <cx:f dir="row">_xlchart.v1.143</cx:f>
      </cx:numDim>
    </cx:data>
  </cx:chartData>
  <cx:chart>
    <cx:plotArea>
      <cx:plotAreaRegion>
        <cx:series layoutId="clusteredColumn" uniqueId="{6BFC25F1-172F-43D3-BFE5-F7D55129AFF1}">
          <cx:tx>
            <cx:txData>
              <cx:f>_xlchart.v1.141</cx:f>
              <cx:v>Contribution years requirement</cx:v>
            </cx:txData>
          </cx:tx>
          <cx:dataLabels/>
          <cx:dataId val="0"/>
          <cx:layoutPr>
            <cx:aggregation/>
          </cx:layoutPr>
          <cx:axisId val="1"/>
        </cx:series>
        <cx:series layoutId="paretoLine" ownerIdx="0" uniqueId="{5A770CAC-76F1-4144-9BD5-A01C0508D708}">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7.xml><?xml version="1.0" encoding="utf-8"?>
<cx:chartSpace xmlns:a="http://schemas.openxmlformats.org/drawingml/2006/main" xmlns:r="http://schemas.openxmlformats.org/officeDocument/2006/relationships" xmlns:cx="http://schemas.microsoft.com/office/drawing/2014/chartex">
  <cx:chartData>
    <cx:data id="0">
      <cx:strDim type="cat">
        <cx:f dir="row">_xlchart.v1.136</cx:f>
      </cx:strDim>
      <cx:numDim type="val">
        <cx:f dir="row">_xlchart.v1.137</cx:f>
      </cx:numDim>
    </cx:data>
  </cx:chartData>
  <cx:chart>
    <cx:plotArea>
      <cx:plotAreaRegion>
        <cx:series layoutId="clusteredColumn" uniqueId="{9A4C196E-5BFC-4F51-8E85-8874A120114B}">
          <cx:tx>
            <cx:txData>
              <cx:f>_xlchart.v1.135</cx:f>
              <cx:v/>
            </cx:txData>
          </cx:tx>
          <cx:dataLabels>
            <cx:numFmt formatCode="0,00%" sourceLinked="0"/>
            <cx:visibility seriesName="0" categoryName="0" value="1"/>
            <cx:separator>, </cx:separator>
          </cx:dataLabels>
          <cx:dataId val="0"/>
          <cx:layoutPr>
            <cx:aggregation/>
          </cx:layoutPr>
          <cx:axisId val="1"/>
        </cx:series>
        <cx:series layoutId="paretoLine" ownerIdx="0" uniqueId="{89DE51C2-EC2B-489B-83D1-1DA649971E72}">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8.xml><?xml version="1.0" encoding="utf-8"?>
<cx:chartSpace xmlns:a="http://schemas.openxmlformats.org/drawingml/2006/main" xmlns:r="http://schemas.openxmlformats.org/officeDocument/2006/relationships" xmlns:cx="http://schemas.microsoft.com/office/drawing/2014/chartex">
  <cx:chartData>
    <cx:data id="0">
      <cx:strDim type="cat">
        <cx:f dir="row">_xlchart.v1.133</cx:f>
      </cx:strDim>
      <cx:numDim type="val">
        <cx:f dir="row">_xlchart.v1.134</cx:f>
      </cx:numDim>
    </cx:data>
  </cx:chartData>
  <cx:chart>
    <cx:plotArea>
      <cx:plotAreaRegion>
        <cx:series layoutId="clusteredColumn" uniqueId="{5DA0FCA3-A3A6-42B2-8502-1BE2F842C430}">
          <cx:tx>
            <cx:txData>
              <cx:f>_xlchart.v1.132</cx:f>
              <cx:v/>
            </cx:txData>
          </cx:tx>
          <cx:dataLabels/>
          <cx:dataId val="0"/>
          <cx:layoutPr>
            <cx:aggregation/>
          </cx:layoutPr>
          <cx:axisId val="1"/>
        </cx:series>
        <cx:series layoutId="paretoLine" ownerIdx="0" uniqueId="{BEB3E1C5-0285-4B35-9329-226F07924A7A}">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49.xml><?xml version="1.0" encoding="utf-8"?>
<cx:chartSpace xmlns:a="http://schemas.openxmlformats.org/drawingml/2006/main" xmlns:r="http://schemas.openxmlformats.org/officeDocument/2006/relationships" xmlns:cx="http://schemas.microsoft.com/office/drawing/2014/chartex">
  <cx:chartData>
    <cx:data id="0">
      <cx:strDim type="cat">
        <cx:f dir="row">_xlchart.v1.127</cx:f>
      </cx:strDim>
      <cx:numDim type="val">
        <cx:f dir="row">_xlchart.v1.128</cx:f>
      </cx:numDim>
    </cx:data>
  </cx:chartData>
  <cx:chart>
    <cx:plotArea>
      <cx:plotAreaRegion>
        <cx:series layoutId="clusteredColumn" uniqueId="{D8C6DA4B-E3F9-469B-BC14-716752DC7FD9}">
          <cx:tx>
            <cx:txData>
              <cx:f>_xlchart.v1.126</cx:f>
              <cx:v/>
            </cx:txData>
          </cx:tx>
          <cx:dataLabels/>
          <cx:dataId val="0"/>
          <cx:layoutPr>
            <cx:aggregation/>
          </cx:layoutPr>
          <cx:axisId val="1"/>
        </cx:series>
        <cx:series layoutId="paretoLine" ownerIdx="0" uniqueId="{6861CB19-42C9-463A-B4B7-B7A9E0201AFA}">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 dir="row">_xlchart.v1.73</cx:f>
      </cx:strDim>
      <cx:numDim type="val">
        <cx:f dir="row">_xlchart.v1.74</cx:f>
      </cx:numDim>
    </cx:data>
  </cx:chartData>
  <cx:chart>
    <cx:plotArea>
      <cx:plotAreaRegion>
        <cx:series layoutId="clusteredColumn" uniqueId="{3D015BCB-0C9B-4014-9BB4-BFAEFE12FEFB}" formatIdx="0">
          <cx:tx>
            <cx:txData>
              <cx:f>_xlchart.v1.72</cx:f>
              <cx:v>Life expectancy at age 60, female</cx:v>
            </cx:txData>
          </cx:tx>
          <cx:dataLabels/>
          <cx:dataId val="0"/>
          <cx:layoutPr>
            <cx:aggregation/>
          </cx:layoutPr>
          <cx:axisId val="0"/>
        </cx:series>
        <cx:series layoutId="paretoLine" ownerIdx="0" uniqueId="{0E9BA71C-7FB4-4223-9707-AC0D174574FB}"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50.xml><?xml version="1.0" encoding="utf-8"?>
<cx:chartSpace xmlns:a="http://schemas.openxmlformats.org/drawingml/2006/main" xmlns:r="http://schemas.openxmlformats.org/officeDocument/2006/relationships" xmlns:cx="http://schemas.microsoft.com/office/drawing/2014/chartex">
  <cx:chartData>
    <cx:data id="0">
      <cx:strDim type="cat">
        <cx:f dir="row">_xlchart.v1.139</cx:f>
      </cx:strDim>
      <cx:numDim type="val">
        <cx:f dir="row">_xlchart.v1.140</cx:f>
      </cx:numDim>
    </cx:data>
  </cx:chartData>
  <cx:chart>
    <cx:plotArea>
      <cx:plotAreaRegion>
        <cx:series layoutId="clusteredColumn" uniqueId="{9725DA26-90EB-4939-B1E3-5DEEC35F2FB3}">
          <cx:tx>
            <cx:txData>
              <cx:f>_xlchart.v1.138</cx:f>
              <cx:v/>
            </cx:txData>
          </cx:tx>
          <cx:dataLabels/>
          <cx:dataId val="0"/>
          <cx:layoutPr>
            <cx:aggregation/>
          </cx:layoutPr>
          <cx:axisId val="1"/>
        </cx:series>
        <cx:series layoutId="paretoLine" ownerIdx="0" uniqueId="{B6855BC8-D7E8-41BE-BE33-A4DD11481041}">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1.xml><?xml version="1.0" encoding="utf-8"?>
<cx:chartSpace xmlns:a="http://schemas.openxmlformats.org/drawingml/2006/main" xmlns:r="http://schemas.openxmlformats.org/officeDocument/2006/relationships" xmlns:cx="http://schemas.microsoft.com/office/drawing/2014/chartex">
  <cx:chartData>
    <cx:data id="0">
      <cx:strDim type="cat">
        <cx:f dir="row">_xlchart.v1.130</cx:f>
      </cx:strDim>
      <cx:numDim type="val">
        <cx:f dir="row">_xlchart.v1.131</cx:f>
      </cx:numDim>
    </cx:data>
  </cx:chartData>
  <cx:chart>
    <cx:plotArea>
      <cx:plotAreaRegion>
        <cx:series layoutId="clusteredColumn" uniqueId="{7C737865-3070-47E3-8DF6-2E3EBA56A6E8}">
          <cx:tx>
            <cx:txData>
              <cx:f>_xlchart.v1.129</cx:f>
              <cx:v/>
            </cx:txData>
          </cx:tx>
          <cx:dataLabels/>
          <cx:dataId val="0"/>
          <cx:layoutPr>
            <cx:aggregation/>
          </cx:layoutPr>
          <cx:axisId val="1"/>
        </cx:series>
        <cx:series layoutId="paretoLine" ownerIdx="0" uniqueId="{C375ECB1-C030-4DEA-85F3-63D2C3CDDDF5}">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2.xml><?xml version="1.0" encoding="utf-8"?>
<cx:chartSpace xmlns:a="http://schemas.openxmlformats.org/drawingml/2006/main" xmlns:r="http://schemas.openxmlformats.org/officeDocument/2006/relationships" xmlns:cx="http://schemas.microsoft.com/office/drawing/2014/chartex">
  <cx:chartData>
    <cx:data id="0">
      <cx:strDim type="cat">
        <cx:f dir="row">_xlchart.v1.145</cx:f>
      </cx:strDim>
      <cx:numDim type="val">
        <cx:f dir="row">_xlchart.v1.146</cx:f>
      </cx:numDim>
    </cx:data>
  </cx:chartData>
  <cx:chart>
    <cx:plotArea>
      <cx:plotAreaRegion>
        <cx:series layoutId="clusteredColumn" uniqueId="{52D3AC96-ACD6-48A3-B223-D16CFA07D57F}">
          <cx:tx>
            <cx:txData>
              <cx:f>_xlchart.v1.144</cx:f>
              <cx:v/>
            </cx:txData>
          </cx:tx>
          <cx:dataLabels/>
          <cx:dataId val="0"/>
          <cx:layoutPr>
            <cx:aggregation/>
          </cx:layoutPr>
          <cx:axisId val="1"/>
        </cx:series>
        <cx:series layoutId="paretoLine" ownerIdx="0" uniqueId="{E1BB9190-6426-4B94-9030-C4AA0EB456EE}">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3.xml><?xml version="1.0" encoding="utf-8"?>
<cx:chartSpace xmlns:a="http://schemas.openxmlformats.org/drawingml/2006/main" xmlns:r="http://schemas.openxmlformats.org/officeDocument/2006/relationships" xmlns:cx="http://schemas.microsoft.com/office/drawing/2014/chartex">
  <cx:chartData>
    <cx:data id="0">
      <cx:strDim type="cat">
        <cx:f dir="row">_xlchart.v1.157</cx:f>
      </cx:strDim>
      <cx:numDim type="val">
        <cx:f dir="row">_xlchart.v1.158</cx:f>
      </cx:numDim>
    </cx:data>
  </cx:chartData>
  <cx:chart>
    <cx:plotArea>
      <cx:plotAreaRegion>
        <cx:series layoutId="clusteredColumn" uniqueId="{0CA23599-BC79-442A-8D64-236D1A2F4B10}">
          <cx:tx>
            <cx:txData>
              <cx:f>_xlchart.v1.156</cx:f>
              <cx:v/>
            </cx:txData>
          </cx:tx>
          <cx:dataLabels/>
          <cx:dataId val="0"/>
          <cx:layoutPr>
            <cx:aggregation/>
          </cx:layoutPr>
          <cx:axisId val="1"/>
        </cx:series>
        <cx:series layoutId="paretoLine" ownerIdx="0" uniqueId="{BFA5B718-1E63-4B91-9631-EBCA068989D1}">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4.xml><?xml version="1.0" encoding="utf-8"?>
<cx:chartSpace xmlns:a="http://schemas.openxmlformats.org/drawingml/2006/main" xmlns:r="http://schemas.openxmlformats.org/officeDocument/2006/relationships" xmlns:cx="http://schemas.microsoft.com/office/drawing/2014/chartex">
  <cx:chartData>
    <cx:data id="0">
      <cx:strDim type="cat">
        <cx:f dir="row">_xlchart.v1.163</cx:f>
      </cx:strDim>
      <cx:numDim type="val">
        <cx:f dir="row">_xlchart.v1.164</cx:f>
      </cx:numDim>
    </cx:data>
  </cx:chartData>
  <cx:chart>
    <cx:plotArea>
      <cx:plotAreaRegion>
        <cx:plotSurface>
          <cx:spPr>
            <a:ln>
              <a:noFill/>
            </a:ln>
          </cx:spPr>
        </cx:plotSurface>
        <cx:series layoutId="clusteredColumn" hidden="1" uniqueId="{CD7D4AEA-669D-4F27-A8F6-6B5AAF2C3948}" formatIdx="0">
          <cx:tx>
            <cx:txData>
              <cx:f>_xlchart.v1.162</cx:f>
              <cx:v/>
            </cx:txData>
          </cx:tx>
          <cx:dataLabels>
            <cx:visibility seriesName="0" categoryName="0" value="1"/>
            <cx:separator>, </cx:separator>
          </cx:dataLabels>
          <cx:dataId val="0"/>
          <cx:layoutPr>
            <cx:aggregation/>
          </cx:layoutPr>
          <cx:axisId val="0"/>
        </cx:series>
        <cx:series layoutId="paretoLine" ownerIdx="0" uniqueId="{77EAB64A-83B1-4391-A30A-2B024A0D6673}" formatIdx="1">
          <cx:spPr>
            <a:ln>
              <a:noFill/>
            </a:ln>
          </cx:spPr>
          <cx:axisId val="1"/>
        </cx:series>
      </cx:plotAreaRegion>
      <cx:axis id="0">
        <cx:valScaling/>
        <cx:tickLabels/>
      </cx:axis>
      <cx:axis id="1" hidden="1">
        <cx:valScaling max="1" min="0"/>
        <cx:units unit="percentage"/>
        <cx:tickLabels/>
      </cx:axis>
    </cx:plotArea>
  </cx:chart>
</cx:chartSpace>
</file>

<file path=xl/charts/chartEx55.xml><?xml version="1.0" encoding="utf-8"?>
<cx:chartSpace xmlns:a="http://schemas.openxmlformats.org/drawingml/2006/main" xmlns:r="http://schemas.openxmlformats.org/officeDocument/2006/relationships" xmlns:cx="http://schemas.microsoft.com/office/drawing/2014/chartex">
  <cx:chartData>
    <cx:data id="0">
      <cx:strDim type="cat">
        <cx:f dir="row">_xlchart.v1.160</cx:f>
      </cx:strDim>
      <cx:numDim type="val">
        <cx:f dir="row">_xlchart.v1.161</cx:f>
      </cx:numDim>
    </cx:data>
  </cx:chartData>
  <cx:chart>
    <cx:plotArea>
      <cx:plotAreaRegion>
        <cx:series layoutId="clusteredColumn" hidden="1" uniqueId="{56696B12-9915-45FD-BB3E-B5E99C217037}" formatIdx="0">
          <cx:tx>
            <cx:txData>
              <cx:f>_xlchart.v1.159</cx:f>
              <cx:v/>
            </cx:txData>
          </cx:tx>
          <cx:dataLabels/>
          <cx:dataId val="0"/>
          <cx:layoutPr>
            <cx:aggregation/>
          </cx:layoutPr>
          <cx:axisId val="0"/>
        </cx:series>
        <cx:series layoutId="paretoLine" ownerIdx="0" uniqueId="{9308ADC5-C076-4B3C-A3B6-352AA582775D}" formatIdx="1">
          <cx:spPr>
            <a:ln>
              <a:noFill/>
            </a:ln>
          </cx:spPr>
          <cx:axisId val="1"/>
        </cx:series>
      </cx:plotAreaRegion>
      <cx:axis id="0">
        <cx:valScaling/>
        <cx:tickLabels/>
      </cx:axis>
      <cx:axis id="1" hidden="1">
        <cx:valScaling max="1" min="0"/>
        <cx:units unit="percentage"/>
        <cx:tickLabels/>
      </cx:axis>
    </cx:plotArea>
  </cx:chart>
</cx:chartSpace>
</file>

<file path=xl/charts/chartEx56.xml><?xml version="1.0" encoding="utf-8"?>
<cx:chartSpace xmlns:a="http://schemas.openxmlformats.org/drawingml/2006/main" xmlns:r="http://schemas.openxmlformats.org/officeDocument/2006/relationships" xmlns:cx="http://schemas.microsoft.com/office/drawing/2014/chartex">
  <cx:chartData>
    <cx:data id="0">
      <cx:strDim type="cat">
        <cx:f dir="row">_xlchart.v1.169</cx:f>
      </cx:strDim>
      <cx:numDim type="val">
        <cx:f dir="row">_xlchart.v1.170</cx:f>
      </cx:numDim>
    </cx:data>
  </cx:chartData>
  <cx:chart>
    <cx:plotArea>
      <cx:plotAreaRegion>
        <cx:series layoutId="clusteredColumn" uniqueId="{84A015FF-F02B-49BD-AF87-0FF43B8291E8}">
          <cx:tx>
            <cx:txData>
              <cx:f>_xlchart.v1.168</cx:f>
              <cx:v>Total Pension Contributors Rate (TPCR), %</cx:v>
            </cx:txData>
          </cx:tx>
          <cx:dataLabels>
            <cx:numFmt formatCode="0%" sourceLinked="0"/>
            <cx:visibility seriesName="0" categoryName="0" value="1"/>
            <cx:separator>, </cx:separator>
          </cx:dataLabels>
          <cx:dataId val="0"/>
          <cx:layoutPr>
            <cx:aggregation/>
          </cx:layoutPr>
          <cx:axisId val="1"/>
        </cx:series>
        <cx:series layoutId="paretoLine" ownerIdx="0" uniqueId="{08080D3D-DB58-4639-B370-A6BF9F9751EB}">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7.xml><?xml version="1.0" encoding="utf-8"?>
<cx:chartSpace xmlns:a="http://schemas.openxmlformats.org/drawingml/2006/main" xmlns:r="http://schemas.openxmlformats.org/officeDocument/2006/relationships" xmlns:cx="http://schemas.microsoft.com/office/drawing/2014/chartex">
  <cx:chartData>
    <cx:data id="0">
      <cx:strDim type="cat">
        <cx:f dir="row">_xlchart.v1.166</cx:f>
      </cx:strDim>
      <cx:numDim type="val">
        <cx:f dir="row">_xlchart.v1.167</cx:f>
      </cx:numDim>
    </cx:data>
  </cx:chartData>
  <cx:chart>
    <cx:plotArea>
      <cx:plotAreaRegion>
        <cx:series layoutId="clusteredColumn" uniqueId="{2D881F7C-D9E1-49B1-BE98-C956E74F5C90}">
          <cx:tx>
            <cx:txData>
              <cx:f>_xlchart.v1.165</cx:f>
              <cx:v>Male Pension Contributors Rate; %</cx:v>
            </cx:txData>
          </cx:tx>
          <cx:dataLabels/>
          <cx:dataId val="0"/>
          <cx:layoutPr>
            <cx:aggregation/>
          </cx:layoutPr>
          <cx:axisId val="1"/>
        </cx:series>
        <cx:series layoutId="paretoLine" ownerIdx="0" uniqueId="{A558C110-3769-45AC-A659-07EFC130E89C}">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8.xml><?xml version="1.0" encoding="utf-8"?>
<cx:chartSpace xmlns:a="http://schemas.openxmlformats.org/drawingml/2006/main" xmlns:r="http://schemas.openxmlformats.org/officeDocument/2006/relationships" xmlns:cx="http://schemas.microsoft.com/office/drawing/2014/chartex">
  <cx:chartData>
    <cx:data id="0">
      <cx:strDim type="cat">
        <cx:f dir="row">_xlchart.v1.178</cx:f>
      </cx:strDim>
      <cx:numDim type="val">
        <cx:f dir="row">_xlchart.v1.179</cx:f>
      </cx:numDim>
    </cx:data>
  </cx:chartData>
  <cx:chart>
    <cx:plotArea>
      <cx:plotAreaRegion>
        <cx:series layoutId="clusteredColumn" uniqueId="{46D1C515-9AB4-472A-B23C-4526D0790851}">
          <cx:tx>
            <cx:txData>
              <cx:f>_xlchart.v1.177</cx:f>
              <cx:v>Female Pension Contributors Rate, %</cx:v>
            </cx:txData>
          </cx:tx>
          <cx:dataLabels/>
          <cx:dataId val="0"/>
          <cx:layoutPr>
            <cx:aggregation/>
          </cx:layoutPr>
          <cx:axisId val="1"/>
        </cx:series>
        <cx:series layoutId="paretoLine" ownerIdx="0" uniqueId="{CA121065-F6C7-405D-9AD9-FAFB82BB1816}">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59.xml><?xml version="1.0" encoding="utf-8"?>
<cx:chartSpace xmlns:a="http://schemas.openxmlformats.org/drawingml/2006/main" xmlns:r="http://schemas.openxmlformats.org/officeDocument/2006/relationships" xmlns:cx="http://schemas.microsoft.com/office/drawing/2014/chartex">
  <cx:chartData>
    <cx:data id="0">
      <cx:strDim type="cat">
        <cx:f dir="row">_xlchart.v1.181</cx:f>
      </cx:strDim>
      <cx:numDim type="val">
        <cx:f dir="row">_xlchart.v1.182</cx:f>
      </cx:numDim>
    </cx:data>
  </cx:chartData>
  <cx:chart>
    <cx:plotArea>
      <cx:plotAreaRegion>
        <cx:series layoutId="clusteredColumn" uniqueId="{979357FE-0CB1-4439-A409-9A368F90CE71}">
          <cx:tx>
            <cx:txData>
              <cx:f>_xlchart.v1.180</cx:f>
              <cx:v>Contributory Pension Recipient Rate (TCPRR), %</cx:v>
            </cx:txData>
          </cx:tx>
          <cx:dataLabels/>
          <cx:dataId val="0"/>
          <cx:layoutPr>
            <cx:aggregation/>
          </cx:layoutPr>
          <cx:axisId val="1"/>
        </cx:series>
        <cx:series layoutId="paretoLine" ownerIdx="0" uniqueId="{B804D075-3C14-4387-9ECA-6130079CEE15}">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strDim type="cat">
        <cx:f dir="row">_xlchart.v1.77</cx:f>
      </cx:strDim>
      <cx:numDim type="val">
        <cx:f dir="row">_xlchart.v1.76</cx:f>
      </cx:numDim>
    </cx:data>
  </cx:chartData>
  <cx:chart>
    <cx:plotArea>
      <cx:plotAreaRegion>
        <cx:series layoutId="clusteredColumn" uniqueId="{A2B5F0C6-E8BA-432B-97DE-9D49C633A0C2}" formatIdx="0">
          <cx:tx>
            <cx:txData>
              <cx:f>_xlchart.v1.75</cx:f>
              <cx:v>Life expectancy at age 80, male</cx:v>
            </cx:txData>
          </cx:tx>
          <cx:dataLabels/>
          <cx:dataId val="0"/>
          <cx:layoutPr>
            <cx:aggregation/>
          </cx:layoutPr>
          <cx:axisId val="0"/>
        </cx:series>
        <cx:series layoutId="paretoLine" ownerIdx="0" uniqueId="{12297974-0D96-4904-87C4-F5952C6B4C55}"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60.xml><?xml version="1.0" encoding="utf-8"?>
<cx:chartSpace xmlns:a="http://schemas.openxmlformats.org/drawingml/2006/main" xmlns:r="http://schemas.openxmlformats.org/officeDocument/2006/relationships" xmlns:cx="http://schemas.microsoft.com/office/drawing/2014/chartex">
  <cx:chartData>
    <cx:data id="0">
      <cx:strDim type="cat">
        <cx:f dir="row">_xlchart.v1.172</cx:f>
      </cx:strDim>
      <cx:numDim type="val">
        <cx:f dir="row">_xlchart.v1.173</cx:f>
      </cx:numDim>
    </cx:data>
  </cx:chartData>
  <cx:chart>
    <cx:plotArea>
      <cx:plotAreaRegion>
        <cx:series layoutId="clusteredColumn" uniqueId="{8AE05C70-6F52-4285-B60E-75ABF9A96C5F}">
          <cx:tx>
            <cx:txData>
              <cx:f>_xlchart.v1.171</cx:f>
              <cx:v>Male Contributory Pension Recipient Rate (TCPRR), %</cx:v>
            </cx:txData>
          </cx:tx>
          <cx:dataLabels/>
          <cx:dataId val="0"/>
          <cx:layoutPr>
            <cx:aggregation/>
          </cx:layoutPr>
          <cx:axisId val="1"/>
        </cx:series>
        <cx:series layoutId="paretoLine" ownerIdx="0" uniqueId="{12201DBB-0BD2-4369-9049-651619F14D0F}">
          <cx:spPr>
            <a:ln>
              <a:noFill/>
            </a:ln>
          </cx:spPr>
          <cx:axisId val="2"/>
        </cx:series>
      </cx:plotAreaRegion>
      <cx:axis id="0">
        <cx:catScaling/>
        <cx:tickLabels/>
      </cx:axis>
      <cx:axis id="1">
        <cx:valScaling/>
        <cx:tickLabels/>
      </cx:axis>
      <cx:axis id="2" hidden="1">
        <cx:valScaling max="1" min="0"/>
        <cx:units unit="percentage"/>
        <cx:tickLabels/>
      </cx:axis>
    </cx:plotArea>
  </cx:chart>
</cx:chartSpace>
</file>

<file path=xl/charts/chartEx61.xml><?xml version="1.0" encoding="utf-8"?>
<cx:chartSpace xmlns:a="http://schemas.openxmlformats.org/drawingml/2006/main" xmlns:r="http://schemas.openxmlformats.org/officeDocument/2006/relationships" xmlns:cx="http://schemas.microsoft.com/office/drawing/2014/chartex">
  <cx:chartData>
    <cx:data id="0">
      <cx:strDim type="cat">
        <cx:f dir="row">_xlchart.v1.184</cx:f>
      </cx:strDim>
      <cx:numDim type="val">
        <cx:f dir="row">_xlchart.v1.185</cx:f>
      </cx:numDim>
    </cx:data>
  </cx:chartData>
  <cx:chart>
    <cx:plotArea>
      <cx:plotAreaRegion>
        <cx:series layoutId="clusteredColumn" uniqueId="{1B08F948-21DA-477A-9ADB-B6F246EC1D3B}" formatIdx="0">
          <cx:tx>
            <cx:txData>
              <cx:f>_xlchart.v1.183</cx:f>
              <cx:v/>
            </cx:txData>
          </cx:tx>
          <cx:dataLabels>
            <cx:numFmt formatCode="#.##0" sourceLinked="0"/>
            <cx:visibility seriesName="0" categoryName="0" value="1"/>
            <cx:separator>, </cx:separator>
          </cx:dataLabels>
          <cx:dataId val="0"/>
          <cx:layoutPr>
            <cx:aggregation/>
          </cx:layoutPr>
          <cx:axisId val="0"/>
        </cx:series>
        <cx:series layoutId="paretoLine" ownerIdx="0" uniqueId="{35F3C684-5F33-4CD2-845F-AF4F9BD6DF2F}"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62.xml><?xml version="1.0" encoding="utf-8"?>
<cx:chartSpace xmlns:a="http://schemas.openxmlformats.org/drawingml/2006/main" xmlns:r="http://schemas.openxmlformats.org/officeDocument/2006/relationships" xmlns:cx="http://schemas.microsoft.com/office/drawing/2014/chartex">
  <cx:chartData>
    <cx:data id="0">
      <cx:strDim type="cat">
        <cx:f dir="row">_xlchart.v1.175</cx:f>
      </cx:strDim>
      <cx:numDim type="val">
        <cx:f dir="row">_xlchart.v1.176</cx:f>
      </cx:numDim>
    </cx:data>
  </cx:chartData>
  <cx:chart>
    <cx:plotArea>
      <cx:plotAreaRegion>
        <cx:series layoutId="clusteredColumn" uniqueId="{8D4C3E1A-4018-4476-B768-B67221E89F7E}" formatIdx="0">
          <cx:tx>
            <cx:txData>
              <cx:f>_xlchart.v1.174</cx:f>
              <cx:v/>
            </cx:txData>
          </cx:tx>
          <cx:dataLabels>
            <cx:numFmt formatCode="#.##0" sourceLinked="0"/>
            <cx:visibility seriesName="0" categoryName="0" value="1"/>
            <cx:separator>, </cx:separator>
          </cx:dataLabels>
          <cx:dataId val="0"/>
          <cx:layoutPr>
            <cx:aggregation/>
          </cx:layoutPr>
          <cx:axisId val="0"/>
        </cx:series>
        <cx:series layoutId="paretoLine" ownerIdx="0" uniqueId="{F9C62C70-36C8-481F-B3EA-9599EA106908}"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63.xml><?xml version="1.0" encoding="utf-8"?>
<cx:chartSpace xmlns:a="http://schemas.openxmlformats.org/drawingml/2006/main" xmlns:r="http://schemas.openxmlformats.org/officeDocument/2006/relationships" xmlns:cx="http://schemas.microsoft.com/office/drawing/2014/chartex">
  <cx:chartData>
    <cx:data id="0">
      <cx:strDim type="cat">
        <cx:f dir="row">_xlchart.v1.193</cx:f>
      </cx:strDim>
      <cx:numDim type="val">
        <cx:f dir="row">_xlchart.v1.194</cx:f>
      </cx:numDim>
    </cx:data>
  </cx:chartData>
  <cx:chart>
    <cx:plotArea>
      <cx:plotAreaRegion>
        <cx:series layoutId="clusteredColumn" uniqueId="{CA2A24E0-1643-4047-A824-EFAE4F1C6C47}" formatIdx="0">
          <cx:tx>
            <cx:txData>
              <cx:f>_xlchart.v1.192</cx:f>
              <cx:v/>
            </cx:txData>
          </cx:tx>
          <cx:dataLabels>
            <cx:numFmt formatCode="#.##0" sourceLinked="0"/>
            <cx:visibility seriesName="0" categoryName="0" value="1"/>
            <cx:separator>, </cx:separator>
          </cx:dataLabels>
          <cx:dataId val="0"/>
          <cx:layoutPr>
            <cx:aggregation/>
          </cx:layoutPr>
          <cx:axisId val="0"/>
        </cx:series>
        <cx:series layoutId="paretoLine" ownerIdx="0" uniqueId="{BABCC8D3-8C65-4F54-BADC-38604240096C}"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64.xml><?xml version="1.0" encoding="utf-8"?>
<cx:chartSpace xmlns:a="http://schemas.openxmlformats.org/drawingml/2006/main" xmlns:r="http://schemas.openxmlformats.org/officeDocument/2006/relationships" xmlns:cx="http://schemas.microsoft.com/office/drawing/2014/chartex">
  <cx:chartData>
    <cx:data id="0">
      <cx:strDim type="cat">
        <cx:f dir="row">_xlchart.v1.196</cx:f>
      </cx:strDim>
      <cx:numDim type="val">
        <cx:f dir="row">_xlchart.v1.197</cx:f>
      </cx:numDim>
    </cx:data>
  </cx:chartData>
  <cx:chart>
    <cx:plotArea>
      <cx:plotAreaRegion>
        <cx:series layoutId="clusteredColumn" hidden="1" uniqueId="{21920EA5-9B8B-487E-BDBF-3D0738A442DB}" formatIdx="0">
          <cx:tx>
            <cx:txData>
              <cx:f>_xlchart.v1.195</cx:f>
              <cx:v/>
            </cx:txData>
          </cx:tx>
          <cx:dataLabels>
            <cx:numFmt formatCode="0%" sourceLinked="0"/>
            <cx:txPr>
              <a:bodyPr spcFirstLastPara="1" vertOverflow="ellipsis" horzOverflow="overflow" wrap="square" lIns="0" tIns="0" rIns="0" bIns="0" anchor="ctr" anchorCtr="1"/>
              <a:lstStyle/>
              <a:p>
                <a:pPr algn="ctr" rtl="0">
                  <a:defRPr/>
                </a:pPr>
                <a:endParaRPr lang="en-US" sz="1000" b="0" i="0" u="none" strike="noStrike" kern="1200" baseline="0">
                  <a:solidFill>
                    <a:sysClr val="windowText" lastClr="000000"/>
                  </a:solidFill>
                  <a:latin typeface="Calibri" panose="020F0502020204030204"/>
                </a:endParaRPr>
              </a:p>
            </cx:txPr>
            <cx:visibility seriesName="0" categoryName="0" value="1"/>
            <cx:separator>, </cx:separator>
          </cx:dataLabels>
          <cx:dataId val="0"/>
          <cx:layoutPr>
            <cx:aggregation/>
          </cx:layoutPr>
          <cx:axisId val="0"/>
        </cx:series>
        <cx:series layoutId="paretoLine" ownerIdx="0" uniqueId="{0D9E765A-1DDB-4A44-A052-41CFD1974A0E}"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5.xml><?xml version="1.0" encoding="utf-8"?>
<cx:chartSpace xmlns:a="http://schemas.openxmlformats.org/drawingml/2006/main" xmlns:r="http://schemas.openxmlformats.org/officeDocument/2006/relationships" xmlns:cx="http://schemas.microsoft.com/office/drawing/2014/chartex">
  <cx:chartData>
    <cx:data id="0">
      <cx:strDim type="cat">
        <cx:f dir="row">_xlchart.v1.199</cx:f>
      </cx:strDim>
      <cx:numDim type="val">
        <cx:f dir="row">_xlchart.v1.200</cx:f>
      </cx:numDim>
    </cx:data>
  </cx:chartData>
  <cx:chart>
    <cx:plotArea>
      <cx:plotAreaRegion>
        <cx:series layoutId="clusteredColumn" hidden="1" uniqueId="{FCE27F42-E311-45C8-AA66-1D9A9B75BD39}" formatIdx="0">
          <cx:tx>
            <cx:txData>
              <cx:f>_xlchart.v1.198</cx:f>
              <cx:v/>
            </cx:txData>
          </cx:tx>
          <cx:dataLabels>
            <cx:numFmt formatCode="0%" sourceLinked="0"/>
            <cx:visibility seriesName="0" categoryName="0" value="1"/>
            <cx:separator>, </cx:separator>
          </cx:dataLabels>
          <cx:dataId val="0"/>
          <cx:layoutPr>
            <cx:aggregation/>
          </cx:layoutPr>
          <cx:axisId val="0"/>
        </cx:series>
        <cx:series layoutId="paretoLine" ownerIdx="0" uniqueId="{00E94179-ABA7-4A7C-92B8-22FC60D229DB}"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6.xml><?xml version="1.0" encoding="utf-8"?>
<cx:chartSpace xmlns:a="http://schemas.openxmlformats.org/drawingml/2006/main" xmlns:r="http://schemas.openxmlformats.org/officeDocument/2006/relationships" xmlns:cx="http://schemas.microsoft.com/office/drawing/2014/chartex">
  <cx:chartData>
    <cx:data id="0">
      <cx:strDim type="cat">
        <cx:f dir="row">_xlchart.v1.202</cx:f>
      </cx:strDim>
      <cx:numDim type="val">
        <cx:f dir="row">_xlchart.v1.203</cx:f>
      </cx:numDim>
    </cx:data>
  </cx:chartData>
  <cx:chart>
    <cx:plotArea>
      <cx:plotAreaRegion>
        <cx:series layoutId="clusteredColumn" hidden="1" uniqueId="{C2C6E6CF-1DA0-4EB2-8429-A9C39F923FF3}" formatIdx="0">
          <cx:tx>
            <cx:txData>
              <cx:f>_xlchart.v1.201</cx:f>
              <cx:v/>
            </cx:txData>
          </cx:tx>
          <cx:dataLabels>
            <cx:numFmt formatCode="0%" sourceLinked="0"/>
            <cx:visibility seriesName="0" categoryName="0" value="1"/>
            <cx:separator>, </cx:separator>
          </cx:dataLabels>
          <cx:dataId val="0"/>
          <cx:layoutPr>
            <cx:aggregation/>
          </cx:layoutPr>
          <cx:axisId val="0"/>
        </cx:series>
        <cx:series layoutId="paretoLine" ownerIdx="0" uniqueId="{2DB62E83-2648-47E4-8F16-49D687C3E26C}"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7.xml><?xml version="1.0" encoding="utf-8"?>
<cx:chartSpace xmlns:a="http://schemas.openxmlformats.org/drawingml/2006/main" xmlns:r="http://schemas.openxmlformats.org/officeDocument/2006/relationships" xmlns:cx="http://schemas.microsoft.com/office/drawing/2014/chartex">
  <cx:chartData>
    <cx:data id="0">
      <cx:strDim type="cat">
        <cx:f dir="row">_xlchart.v1.187</cx:f>
      </cx:strDim>
      <cx:numDim type="val">
        <cx:f dir="row">_xlchart.v1.188</cx:f>
      </cx:numDim>
    </cx:data>
  </cx:chartData>
  <cx:chart>
    <cx:plotArea>
      <cx:plotAreaRegion>
        <cx:series layoutId="clusteredColumn" hidden="1" uniqueId="{7EEA91A9-00F2-49BE-913A-C740FF187C99}" formatIdx="0">
          <cx:tx>
            <cx:txData>
              <cx:f>_xlchart.v1.186</cx:f>
              <cx:v/>
            </cx:txData>
          </cx:tx>
          <cx:dataLabels>
            <cx:numFmt formatCode="0%" sourceLinked="0"/>
            <cx:visibility seriesName="0" categoryName="0" value="1"/>
            <cx:separator>, </cx:separator>
          </cx:dataLabels>
          <cx:dataId val="0"/>
          <cx:layoutPr>
            <cx:aggregation/>
          </cx:layoutPr>
          <cx:axisId val="0"/>
        </cx:series>
        <cx:series layoutId="paretoLine" ownerIdx="0" uniqueId="{9994E003-C98E-4B07-BBBE-7532CCD3CDA4}"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8.xml><?xml version="1.0" encoding="utf-8"?>
<cx:chartSpace xmlns:a="http://schemas.openxmlformats.org/drawingml/2006/main" xmlns:r="http://schemas.openxmlformats.org/officeDocument/2006/relationships" xmlns:cx="http://schemas.microsoft.com/office/drawing/2014/chartex">
  <cx:chartData>
    <cx:data id="0">
      <cx:strDim type="cat">
        <cx:f dir="row">_xlchart.v1.190</cx:f>
      </cx:strDim>
      <cx:numDim type="val">
        <cx:f dir="row">_xlchart.v1.191</cx:f>
      </cx:numDim>
    </cx:data>
  </cx:chartData>
  <cx:chart>
    <cx:plotArea>
      <cx:plotAreaRegion>
        <cx:series layoutId="clusteredColumn" hidden="1" uniqueId="{FCAE4D5C-A106-4F16-999A-60827DFB66BE}" formatIdx="0">
          <cx:tx>
            <cx:txData>
              <cx:f>_xlchart.v1.189</cx:f>
              <cx:v/>
            </cx:txData>
          </cx:tx>
          <cx:dataLabels>
            <cx:numFmt formatCode="0%" sourceLinked="0"/>
            <cx:visibility seriesName="0" categoryName="0" value="1"/>
            <cx:separator>, </cx:separator>
          </cx:dataLabels>
          <cx:dataId val="0"/>
          <cx:layoutPr>
            <cx:aggregation/>
          </cx:layoutPr>
          <cx:axisId val="0"/>
        </cx:series>
        <cx:series layoutId="paretoLine" ownerIdx="0" uniqueId="{CC883589-BF80-4034-A109-CFC8347A9EF0}"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69.xml><?xml version="1.0" encoding="utf-8"?>
<cx:chartSpace xmlns:a="http://schemas.openxmlformats.org/drawingml/2006/main" xmlns:r="http://schemas.openxmlformats.org/officeDocument/2006/relationships" xmlns:cx="http://schemas.microsoft.com/office/drawing/2014/chartex">
  <cx:chartData>
    <cx:data id="0">
      <cx:strDim type="cat">
        <cx:f dir="row">_xlchart.v1.214</cx:f>
      </cx:strDim>
      <cx:numDim type="val">
        <cx:f dir="row">_xlchart.v1.215</cx:f>
      </cx:numDim>
    </cx:data>
  </cx:chartData>
  <cx:chart>
    <cx:plotArea>
      <cx:plotAreaRegion>
        <cx:series layoutId="clusteredColumn" hidden="1" uniqueId="{7EE3B438-F5C6-4F83-B1C6-3C4E5E7E2C66}" formatIdx="0">
          <cx:tx>
            <cx:txData>
              <cx:f>_xlchart.v1.213</cx:f>
              <cx:v/>
            </cx:txData>
          </cx:tx>
          <cx:dataLabels>
            <cx:numFmt formatCode="0%" sourceLinked="0"/>
            <cx:visibility seriesName="0" categoryName="0" value="1"/>
            <cx:separator>, </cx:separator>
          </cx:dataLabels>
          <cx:dataId val="0"/>
          <cx:layoutPr>
            <cx:aggregation/>
          </cx:layoutPr>
          <cx:axisId val="0"/>
        </cx:series>
        <cx:series layoutId="paretoLine" ownerIdx="0" uniqueId="{84BBE632-43F2-49BE-83DA-BE2F5E61B8F1}"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strDim type="cat">
        <cx:f dir="row">_xlchart.v1.62</cx:f>
      </cx:strDim>
      <cx:numDim type="val">
        <cx:f dir="row">_xlchart.v1.61</cx:f>
      </cx:numDim>
    </cx:data>
  </cx:chartData>
  <cx:chart>
    <cx:plotArea>
      <cx:plotAreaRegion>
        <cx:series layoutId="clusteredColumn" uniqueId="{59253134-AE1E-4EEE-A3B0-9F69C3C6C00C}" formatIdx="0">
          <cx:tx>
            <cx:txData>
              <cx:f>_xlchart.v1.60</cx:f>
              <cx:v>Life expectancy at age 80, female</cx:v>
            </cx:txData>
          </cx:tx>
          <cx:dataLabels/>
          <cx:dataId val="0"/>
          <cx:layoutPr>
            <cx:aggregation/>
          </cx:layoutPr>
          <cx:axisId val="0"/>
        </cx:series>
        <cx:series layoutId="paretoLine" ownerIdx="0" uniqueId="{5AE2C6AA-EF87-4022-8336-4BB9EF4A9A68}"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70.xml><?xml version="1.0" encoding="utf-8"?>
<cx:chartSpace xmlns:a="http://schemas.openxmlformats.org/drawingml/2006/main" xmlns:r="http://schemas.openxmlformats.org/officeDocument/2006/relationships" xmlns:cx="http://schemas.microsoft.com/office/drawing/2014/chartex">
  <cx:chartData>
    <cx:data id="0">
      <cx:strDim type="cat">
        <cx:f dir="row">_xlchart.v1.208</cx:f>
      </cx:strDim>
      <cx:numDim type="val">
        <cx:f dir="row">_xlchart.v1.209</cx:f>
      </cx:numDim>
    </cx:data>
  </cx:chartData>
  <cx:chart>
    <cx:plotArea>
      <cx:plotAreaRegion>
        <cx:series layoutId="clusteredColumn" hidden="1" uniqueId="{FD5F442B-0575-4DEF-B14C-F4EBDAC9AB72}" formatIdx="0">
          <cx:tx>
            <cx:txData>
              <cx:f>_xlchart.v1.207</cx:f>
              <cx:v/>
            </cx:txData>
          </cx:tx>
          <cx:dataLabels>
            <cx:numFmt formatCode="0%" sourceLinked="0"/>
            <cx:visibility seriesName="0" categoryName="0" value="1"/>
            <cx:separator>, </cx:separator>
          </cx:dataLabels>
          <cx:dataId val="0"/>
          <cx:layoutPr>
            <cx:aggregation/>
          </cx:layoutPr>
          <cx:axisId val="0"/>
        </cx:series>
        <cx:series layoutId="paretoLine" ownerIdx="0" uniqueId="{6700D92E-DF26-4A47-B3F8-18CA452175C0}"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1.xml><?xml version="1.0" encoding="utf-8"?>
<cx:chartSpace xmlns:a="http://schemas.openxmlformats.org/drawingml/2006/main" xmlns:r="http://schemas.openxmlformats.org/officeDocument/2006/relationships" xmlns:cx="http://schemas.microsoft.com/office/drawing/2014/chartex">
  <cx:chartData>
    <cx:data id="0">
      <cx:strDim type="cat">
        <cx:f dir="row">_xlchart.v1.217</cx:f>
      </cx:strDim>
      <cx:numDim type="val">
        <cx:f dir="row">_xlchart.v1.218</cx:f>
      </cx:numDim>
    </cx:data>
  </cx:chartData>
  <cx:chart>
    <cx:plotArea>
      <cx:plotAreaRegion>
        <cx:series layoutId="clusteredColumn" hidden="1" uniqueId="{C1945D99-2465-4024-837F-B827D9D9E646}" formatIdx="0">
          <cx:tx>
            <cx:txData>
              <cx:f>_xlchart.v1.216</cx:f>
              <cx:v/>
            </cx:txData>
          </cx:tx>
          <cx:dataLabels>
            <cx:numFmt formatCode="0%" sourceLinked="0"/>
            <cx:visibility seriesName="0" categoryName="0" value="1"/>
            <cx:separator>, </cx:separator>
          </cx:dataLabels>
          <cx:dataId val="0"/>
          <cx:layoutPr>
            <cx:aggregation/>
          </cx:layoutPr>
          <cx:axisId val="0"/>
        </cx:series>
        <cx:series layoutId="paretoLine" ownerIdx="0" uniqueId="{DADC651C-127B-425B-B349-4F87666111DA}"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2.xml><?xml version="1.0" encoding="utf-8"?>
<cx:chartSpace xmlns:a="http://schemas.openxmlformats.org/drawingml/2006/main" xmlns:r="http://schemas.openxmlformats.org/officeDocument/2006/relationships" xmlns:cx="http://schemas.microsoft.com/office/drawing/2014/chartex">
  <cx:chartData>
    <cx:data id="0">
      <cx:strDim type="cat">
        <cx:f dir="row">_xlchart.v1.205</cx:f>
      </cx:strDim>
      <cx:numDim type="val">
        <cx:f dir="row">_xlchart.v1.206</cx:f>
      </cx:numDim>
    </cx:data>
  </cx:chartData>
  <cx:chart>
    <cx:plotArea>
      <cx:plotAreaRegion>
        <cx:series layoutId="clusteredColumn" hidden="1" uniqueId="{6F3E4EC1-8838-4D35-ADE0-3836E8E5D73B}" formatIdx="0">
          <cx:tx>
            <cx:txData>
              <cx:f>_xlchart.v1.204</cx:f>
              <cx:v/>
            </cx:txData>
          </cx:tx>
          <cx:dataLabels>
            <cx:numFmt formatCode="0%" sourceLinked="0"/>
            <cx:visibility seriesName="0" categoryName="0" value="1"/>
            <cx:separator>, </cx:separator>
          </cx:dataLabels>
          <cx:dataId val="0"/>
          <cx:layoutPr>
            <cx:aggregation/>
          </cx:layoutPr>
          <cx:axisId val="0"/>
        </cx:series>
        <cx:series layoutId="paretoLine" ownerIdx="0" uniqueId="{7154878B-E846-4CA4-9256-761EB109240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3.xml><?xml version="1.0" encoding="utf-8"?>
<cx:chartSpace xmlns:a="http://schemas.openxmlformats.org/drawingml/2006/main" xmlns:r="http://schemas.openxmlformats.org/officeDocument/2006/relationships" xmlns:cx="http://schemas.microsoft.com/office/drawing/2014/chartex">
  <cx:chartData>
    <cx:data id="0">
      <cx:strDim type="cat">
        <cx:f dir="row">_xlchart.v1.220</cx:f>
      </cx:strDim>
      <cx:numDim type="val">
        <cx:f dir="row">_xlchart.v1.221</cx:f>
      </cx:numDim>
    </cx:data>
  </cx:chartData>
  <cx:chart>
    <cx:plotArea>
      <cx:plotAreaRegion>
        <cx:series layoutId="clusteredColumn" hidden="1" uniqueId="{0A273C8B-F19E-47BE-A3A4-E57366190E17}" formatIdx="0">
          <cx:tx>
            <cx:txData>
              <cx:f>_xlchart.v1.219</cx:f>
              <cx:v/>
            </cx:txData>
          </cx:tx>
          <cx:dataLabels>
            <cx:numFmt formatCode="0%" sourceLinked="0"/>
            <cx:visibility seriesName="0" categoryName="0" value="1"/>
            <cx:separator>, </cx:separator>
          </cx:dataLabels>
          <cx:dataId val="0"/>
          <cx:layoutPr>
            <cx:aggregation/>
          </cx:layoutPr>
          <cx:axisId val="0"/>
        </cx:series>
        <cx:series layoutId="paretoLine" ownerIdx="0" uniqueId="{19381366-BE86-452C-9467-2061A6A420D1}"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4.xml><?xml version="1.0" encoding="utf-8"?>
<cx:chartSpace xmlns:a="http://schemas.openxmlformats.org/drawingml/2006/main" xmlns:r="http://schemas.openxmlformats.org/officeDocument/2006/relationships" xmlns:cx="http://schemas.microsoft.com/office/drawing/2014/chartex">
  <cx:chartData>
    <cx:data id="0">
      <cx:strDim type="cat">
        <cx:f dir="row">_xlchart.v1.211</cx:f>
      </cx:strDim>
      <cx:numDim type="val">
        <cx:f dir="row">_xlchart.v1.212</cx:f>
      </cx:numDim>
    </cx:data>
  </cx:chartData>
  <cx:chart>
    <cx:plotArea>
      <cx:plotAreaRegion>
        <cx:series layoutId="clusteredColumn" hidden="1" uniqueId="{CAA81B44-536D-4727-A925-F81D4486E302}" formatIdx="0">
          <cx:tx>
            <cx:txData>
              <cx:f>_xlchart.v1.210</cx:f>
              <cx:v/>
            </cx:txData>
          </cx:tx>
          <cx:dataLabels>
            <cx:numFmt formatCode="0%" sourceLinked="0"/>
            <cx:visibility seriesName="0" categoryName="0" value="1"/>
            <cx:separator>, </cx:separator>
          </cx:dataLabels>
          <cx:dataId val="0"/>
          <cx:layoutPr>
            <cx:aggregation/>
          </cx:layoutPr>
          <cx:axisId val="0"/>
        </cx:series>
        <cx:series layoutId="paretoLine" ownerIdx="0" uniqueId="{5A13DFD3-54F8-48EB-B8E8-C4B05CDB6F2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5.xml><?xml version="1.0" encoding="utf-8"?>
<cx:chartSpace xmlns:a="http://schemas.openxmlformats.org/drawingml/2006/main" xmlns:r="http://schemas.openxmlformats.org/officeDocument/2006/relationships" xmlns:cx="http://schemas.microsoft.com/office/drawing/2014/chartex">
  <cx:chartData>
    <cx:data id="0">
      <cx:strDim type="cat">
        <cx:f dir="row">_xlchart.v1.235</cx:f>
      </cx:strDim>
      <cx:numDim type="val">
        <cx:f dir="row">_xlchart.v1.236</cx:f>
      </cx:numDim>
    </cx:data>
  </cx:chartData>
  <cx:chart>
    <cx:plotArea>
      <cx:plotAreaRegion>
        <cx:series layoutId="clusteredColumn" hidden="1" uniqueId="{8352F9B8-BD90-454B-9E4F-7669D6DFF605}" formatIdx="0">
          <cx:tx>
            <cx:txData>
              <cx:f>_xlchart.v1.234</cx:f>
              <cx:v/>
            </cx:txData>
          </cx:tx>
          <cx:dataLabels>
            <cx:numFmt formatCode="0%" sourceLinked="0"/>
            <cx:visibility seriesName="0" categoryName="0" value="1"/>
            <cx:separator>, </cx:separator>
          </cx:dataLabels>
          <cx:dataId val="0"/>
          <cx:layoutPr>
            <cx:aggregation/>
          </cx:layoutPr>
          <cx:axisId val="0"/>
        </cx:series>
        <cx:series layoutId="paretoLine" ownerIdx="0" uniqueId="{A5C53F28-3DFE-4728-AE76-21D5FA68AE18}"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6.xml><?xml version="1.0" encoding="utf-8"?>
<cx:chartSpace xmlns:a="http://schemas.openxmlformats.org/drawingml/2006/main" xmlns:r="http://schemas.openxmlformats.org/officeDocument/2006/relationships" xmlns:cx="http://schemas.microsoft.com/office/drawing/2014/chartex">
  <cx:chartData>
    <cx:data id="0">
      <cx:strDim type="cat">
        <cx:f dir="row">_xlchart.v1.238</cx:f>
      </cx:strDim>
      <cx:numDim type="val">
        <cx:f dir="row">_xlchart.v1.239</cx:f>
      </cx:numDim>
    </cx:data>
  </cx:chartData>
  <cx:chart>
    <cx:plotArea>
      <cx:plotAreaRegion>
        <cx:series layoutId="clusteredColumn" hidden="1" uniqueId="{95EE9C00-74F9-4B54-9C61-845438324D48}" formatIdx="0">
          <cx:tx>
            <cx:txData>
              <cx:f>_xlchart.v1.237</cx:f>
              <cx:v/>
            </cx:txData>
          </cx:tx>
          <cx:dataLabels>
            <cx:numFmt formatCode="0%" sourceLinked="0"/>
            <cx:visibility seriesName="0" categoryName="0" value="1"/>
            <cx:separator>, </cx:separator>
          </cx:dataLabels>
          <cx:dataId val="0"/>
          <cx:layoutPr>
            <cx:aggregation/>
          </cx:layoutPr>
          <cx:axisId val="0"/>
        </cx:series>
        <cx:series layoutId="paretoLine" ownerIdx="0" uniqueId="{9C6A0BC2-A6A1-4603-9E9A-1B6A056B94C3}"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7.xml><?xml version="1.0" encoding="utf-8"?>
<cx:chartSpace xmlns:a="http://schemas.openxmlformats.org/drawingml/2006/main" xmlns:r="http://schemas.openxmlformats.org/officeDocument/2006/relationships" xmlns:cx="http://schemas.microsoft.com/office/drawing/2014/chartex">
  <cx:chartData>
    <cx:data id="0">
      <cx:strDim type="cat">
        <cx:f dir="row">_xlchart.v1.223</cx:f>
      </cx:strDim>
      <cx:numDim type="val">
        <cx:f dir="row">_xlchart.v1.224</cx:f>
      </cx:numDim>
    </cx:data>
  </cx:chartData>
  <cx:chart>
    <cx:plotArea>
      <cx:plotAreaRegion>
        <cx:series layoutId="clusteredColumn" hidden="1" uniqueId="{3288AE29-E668-45BC-89EE-CCF3C29C7F21}" formatIdx="0">
          <cx:tx>
            <cx:txData>
              <cx:f>_xlchart.v1.222</cx:f>
              <cx:v/>
            </cx:txData>
          </cx:tx>
          <cx:dataLabels>
            <cx:numFmt formatCode="0%" sourceLinked="0"/>
            <cx:visibility seriesName="0" categoryName="0" value="1"/>
            <cx:separator>, </cx:separator>
          </cx:dataLabels>
          <cx:dataId val="0"/>
          <cx:layoutPr>
            <cx:aggregation/>
          </cx:layoutPr>
          <cx:axisId val="0"/>
        </cx:series>
        <cx:series layoutId="paretoLine" ownerIdx="0" uniqueId="{4E576CBE-B9EA-4095-81C4-51AF95460A3B}"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8.xml><?xml version="1.0" encoding="utf-8"?>
<cx:chartSpace xmlns:a="http://schemas.openxmlformats.org/drawingml/2006/main" xmlns:r="http://schemas.openxmlformats.org/officeDocument/2006/relationships" xmlns:cx="http://schemas.microsoft.com/office/drawing/2014/chartex">
  <cx:chartData>
    <cx:data id="0">
      <cx:strDim type="cat">
        <cx:f dir="row">_xlchart.v1.226</cx:f>
      </cx:strDim>
      <cx:numDim type="val">
        <cx:f dir="row">_xlchart.v1.227</cx:f>
      </cx:numDim>
    </cx:data>
  </cx:chartData>
  <cx:chart>
    <cx:plotArea>
      <cx:plotAreaRegion>
        <cx:series layoutId="clusteredColumn" hidden="1" uniqueId="{8E0134DB-1769-4A30-B7DA-8158A0FC4B70}" formatIdx="0">
          <cx:tx>
            <cx:txData>
              <cx:f>_xlchart.v1.225</cx:f>
              <cx:v/>
            </cx:txData>
          </cx:tx>
          <cx:dataLabels>
            <cx:numFmt formatCode="0%" sourceLinked="0"/>
            <cx:visibility seriesName="0" categoryName="0" value="1"/>
            <cx:separator>, </cx:separator>
          </cx:dataLabels>
          <cx:dataId val="0"/>
          <cx:layoutPr>
            <cx:aggregation/>
          </cx:layoutPr>
          <cx:axisId val="0"/>
        </cx:series>
        <cx:series layoutId="paretoLine" ownerIdx="0" uniqueId="{1A956BC2-681B-4EA9-AD4D-369A56EA38E2}"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79.xml><?xml version="1.0" encoding="utf-8"?>
<cx:chartSpace xmlns:a="http://schemas.openxmlformats.org/drawingml/2006/main" xmlns:r="http://schemas.openxmlformats.org/officeDocument/2006/relationships" xmlns:cx="http://schemas.microsoft.com/office/drawing/2014/chartex">
  <cx:chartData>
    <cx:data id="0">
      <cx:strDim type="cat">
        <cx:f dir="row">_xlchart.v1.229</cx:f>
      </cx:strDim>
      <cx:numDim type="val">
        <cx:f dir="row">_xlchart.v1.230</cx:f>
      </cx:numDim>
    </cx:data>
  </cx:chartData>
  <cx:chart>
    <cx:plotArea>
      <cx:plotAreaRegion>
        <cx:series layoutId="clusteredColumn" hidden="1" uniqueId="{BB5858DA-93FA-446E-90DF-806F8B31B557}" formatIdx="0">
          <cx:tx>
            <cx:txData>
              <cx:f>_xlchart.v1.228</cx:f>
              <cx:v/>
            </cx:txData>
          </cx:tx>
          <cx:dataLabels>
            <cx:numFmt formatCode="0%" sourceLinked="0"/>
            <cx:visibility seriesName="0" categoryName="0" value="1"/>
            <cx:separator>, </cx:separator>
          </cx:dataLabels>
          <cx:dataId val="0"/>
          <cx:layoutPr>
            <cx:aggregation/>
          </cx:layoutPr>
          <cx:axisId val="0"/>
        </cx:series>
        <cx:series layoutId="paretoLine" ownerIdx="0" uniqueId="{BEF04299-C4BE-4DE5-B31F-656A5D44BD6A}"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strDim type="cat">
        <cx:f dir="row">_xlchart.v1.55</cx:f>
      </cx:strDim>
      <cx:numDim type="val">
        <cx:f dir="row">_xlchart.v1.56</cx:f>
      </cx:numDim>
    </cx:data>
  </cx:chartData>
  <cx:chart>
    <cx:plotArea>
      <cx:plotAreaRegion>
        <cx:series layoutId="clusteredColumn" uniqueId="{699F24F1-67ED-4111-B70E-8470E41AE44E}" formatIdx="0">
          <cx:tx>
            <cx:txData>
              <cx:f>_xlchart.v1.54</cx:f>
              <cx:v>Percentage of women over 80 years old</cx:v>
            </cx:txData>
          </cx:tx>
          <cx:dataLabels>
            <cx:numFmt formatCode="0%" sourceLinked="0"/>
            <cx:visibility seriesName="0" categoryName="0" value="1"/>
            <cx:separator>, </cx:separator>
          </cx:dataLabels>
          <cx:dataId val="0"/>
          <cx:layoutPr>
            <cx:aggregation/>
          </cx:layoutPr>
          <cx:axisId val="1"/>
        </cx:series>
        <cx:series layoutId="paretoLine" ownerIdx="0" uniqueId="{E4F84F13-4EF5-4DFD-8767-801647AE73AD}" formatIdx="1">
          <cx:spPr>
            <a:ln>
              <a:noFill/>
            </a:ln>
          </cx:spPr>
          <cx:axisId val="2"/>
        </cx:series>
      </cx:plotAreaRegion>
      <cx:axis id="0">
        <cx:catScaling gapWidth="0.330000013"/>
        <cx:tickLabels/>
      </cx:axis>
      <cx:axis id="1">
        <cx:valScaling/>
        <cx:tickLabels/>
      </cx:axis>
      <cx:axis id="2" hidden="1">
        <cx:valScaling max="1" min="0"/>
        <cx:units unit="percentage"/>
        <cx:tickLabels/>
      </cx:axis>
    </cx:plotArea>
  </cx:chart>
</cx:chartSpace>
</file>

<file path=xl/charts/chartEx80.xml><?xml version="1.0" encoding="utf-8"?>
<cx:chartSpace xmlns:a="http://schemas.openxmlformats.org/drawingml/2006/main" xmlns:r="http://schemas.openxmlformats.org/officeDocument/2006/relationships" xmlns:cx="http://schemas.microsoft.com/office/drawing/2014/chartex">
  <cx:chartData>
    <cx:data id="0">
      <cx:strDim type="cat">
        <cx:f dir="row">_xlchart.v1.232</cx:f>
      </cx:strDim>
      <cx:numDim type="val">
        <cx:f dir="row">_xlchart.v1.233</cx:f>
      </cx:numDim>
    </cx:data>
  </cx:chartData>
  <cx:chart>
    <cx:plotArea>
      <cx:plotAreaRegion>
        <cx:series layoutId="clusteredColumn" hidden="1" uniqueId="{5278ABB8-D074-4E3D-83E4-B907D9C0219F}" formatIdx="0">
          <cx:tx>
            <cx:txData>
              <cx:f>_xlchart.v1.231</cx:f>
              <cx:v/>
            </cx:txData>
          </cx:tx>
          <cx:dataLabels>
            <cx:numFmt formatCode="0%" sourceLinked="0"/>
            <cx:visibility seriesName="0" categoryName="0" value="1"/>
            <cx:separator>, </cx:separator>
          </cx:dataLabels>
          <cx:dataId val="0"/>
          <cx:layoutPr>
            <cx:aggregation/>
          </cx:layoutPr>
          <cx:axisId val="0"/>
        </cx:series>
        <cx:series layoutId="paretoLine" ownerIdx="0" uniqueId="{CA0D9570-73F1-47FD-AF21-D520DB077F6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1.xml><?xml version="1.0" encoding="utf-8"?>
<cx:chartSpace xmlns:a="http://schemas.openxmlformats.org/drawingml/2006/main" xmlns:r="http://schemas.openxmlformats.org/officeDocument/2006/relationships" xmlns:cx="http://schemas.microsoft.com/office/drawing/2014/chartex">
  <cx:chartData>
    <cx:data id="0">
      <cx:strDim type="cat">
        <cx:f dir="row">_xlchart.v1.274</cx:f>
      </cx:strDim>
      <cx:numDim type="val">
        <cx:f dir="row">_xlchart.v1.275</cx:f>
      </cx:numDim>
    </cx:data>
  </cx:chartData>
  <cx:chart>
    <cx:plotArea>
      <cx:plotAreaRegion>
        <cx:series layoutId="clusteredColumn" hidden="1" uniqueId="{97F6219F-D681-4546-9D18-A91FCE082971}" formatIdx="0">
          <cx:tx>
            <cx:txData>
              <cx:f>_xlchart.v1.273</cx:f>
              <cx:v/>
            </cx:txData>
          </cx:tx>
          <cx:dataLabels>
            <cx:numFmt formatCode="0%" sourceLinked="0"/>
            <cx:visibility seriesName="0" categoryName="0" value="1"/>
            <cx:separator>, </cx:separator>
          </cx:dataLabels>
          <cx:dataId val="0"/>
          <cx:layoutPr>
            <cx:aggregation/>
          </cx:layoutPr>
          <cx:axisId val="0"/>
        </cx:series>
        <cx:series layoutId="paretoLine" ownerIdx="0" uniqueId="{DE755BE5-5441-4A43-BB44-985E158B7A98}"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2.xml><?xml version="1.0" encoding="utf-8"?>
<cx:chartSpace xmlns:a="http://schemas.openxmlformats.org/drawingml/2006/main" xmlns:r="http://schemas.openxmlformats.org/officeDocument/2006/relationships" xmlns:cx="http://schemas.microsoft.com/office/drawing/2014/chartex">
  <cx:chartData>
    <cx:data id="0">
      <cx:strDim type="cat">
        <cx:f dir="row">_xlchart.v1.268</cx:f>
      </cx:strDim>
      <cx:numDim type="val">
        <cx:f dir="row">_xlchart.v1.269</cx:f>
      </cx:numDim>
    </cx:data>
  </cx:chartData>
  <cx:chart>
    <cx:plotArea>
      <cx:plotAreaRegion>
        <cx:series layoutId="clusteredColumn" hidden="1" uniqueId="{C994EF85-5AC9-4524-994F-0D5FD9CA5EB1}" formatIdx="0">
          <cx:tx>
            <cx:txData>
              <cx:f>_xlchart.v1.267</cx:f>
              <cx:v/>
            </cx:txData>
          </cx:tx>
          <cx:dataLabels>
            <cx:numFmt formatCode="0%" sourceLinked="0"/>
            <cx:visibility seriesName="0" categoryName="0" value="1"/>
            <cx:separator>, </cx:separator>
          </cx:dataLabels>
          <cx:dataId val="0"/>
          <cx:layoutPr>
            <cx:aggregation/>
          </cx:layoutPr>
          <cx:axisId val="0"/>
        </cx:series>
        <cx:series layoutId="paretoLine" ownerIdx="0" uniqueId="{D70BF0A9-CE50-425F-957C-BC13B9C54952}"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3.xml><?xml version="1.0" encoding="utf-8"?>
<cx:chartSpace xmlns:a="http://schemas.openxmlformats.org/drawingml/2006/main" xmlns:r="http://schemas.openxmlformats.org/officeDocument/2006/relationships" xmlns:cx="http://schemas.microsoft.com/office/drawing/2014/chartex">
  <cx:chartData>
    <cx:data id="0">
      <cx:strDim type="cat">
        <cx:f dir="row">_xlchart.v1.259</cx:f>
      </cx:strDim>
      <cx:numDim type="val">
        <cx:f dir="row">_xlchart.v1.260</cx:f>
      </cx:numDim>
    </cx:data>
  </cx:chartData>
  <cx:chart>
    <cx:plotArea>
      <cx:plotAreaRegion>
        <cx:series layoutId="clusteredColumn" hidden="1" uniqueId="{2B58DAA2-58B6-4099-A75A-E6D24387E332}" formatIdx="0">
          <cx:tx>
            <cx:txData>
              <cx:f>_xlchart.v1.258</cx:f>
              <cx:v/>
            </cx:txData>
          </cx:tx>
          <cx:dataLabels>
            <cx:numFmt formatCode="0%" sourceLinked="0"/>
            <cx:visibility seriesName="0" categoryName="0" value="1"/>
            <cx:separator>, </cx:separator>
          </cx:dataLabels>
          <cx:dataId val="0"/>
          <cx:layoutPr>
            <cx:aggregation/>
          </cx:layoutPr>
          <cx:axisId val="0"/>
        </cx:series>
        <cx:series layoutId="paretoLine" ownerIdx="0" uniqueId="{F5101DA0-DD40-4C21-9AC1-37749FDBBCD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4.xml><?xml version="1.0" encoding="utf-8"?>
<cx:chartSpace xmlns:a="http://schemas.openxmlformats.org/drawingml/2006/main" xmlns:r="http://schemas.openxmlformats.org/officeDocument/2006/relationships" xmlns:cx="http://schemas.microsoft.com/office/drawing/2014/chartex">
  <cx:chartData>
    <cx:data id="0">
      <cx:strDim type="cat">
        <cx:f dir="row">_xlchart.v1.265</cx:f>
      </cx:strDim>
      <cx:numDim type="val">
        <cx:f dir="row">_xlchart.v1.266</cx:f>
      </cx:numDim>
    </cx:data>
  </cx:chartData>
  <cx:chart>
    <cx:plotArea>
      <cx:plotAreaRegion>
        <cx:series layoutId="clusteredColumn" hidden="1" uniqueId="{4D8AE094-09C2-4D75-9476-A6BBF5878194}" formatIdx="0">
          <cx:tx>
            <cx:txData>
              <cx:f>_xlchart.v1.264</cx:f>
              <cx:v/>
            </cx:txData>
          </cx:tx>
          <cx:dataLabels>
            <cx:numFmt formatCode="0%" sourceLinked="0"/>
            <cx:visibility seriesName="0" categoryName="0" value="1"/>
            <cx:separator>, </cx:separator>
          </cx:dataLabels>
          <cx:dataId val="0"/>
          <cx:layoutPr>
            <cx:aggregation/>
          </cx:layoutPr>
          <cx:axisId val="0"/>
        </cx:series>
        <cx:series layoutId="paretoLine" ownerIdx="0" uniqueId="{C87EC811-8D94-40A8-8381-44D42A822B39}"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5.xml><?xml version="1.0" encoding="utf-8"?>
<cx:chartSpace xmlns:a="http://schemas.openxmlformats.org/drawingml/2006/main" xmlns:r="http://schemas.openxmlformats.org/officeDocument/2006/relationships" xmlns:cx="http://schemas.microsoft.com/office/drawing/2014/chartex">
  <cx:chartData>
    <cx:data id="0">
      <cx:strDim type="cat">
        <cx:f dir="row">_xlchart.v1.262</cx:f>
      </cx:strDim>
      <cx:numDim type="val">
        <cx:f dir="row">_xlchart.v1.263</cx:f>
      </cx:numDim>
    </cx:data>
  </cx:chartData>
  <cx:chart>
    <cx:plotArea>
      <cx:plotAreaRegion>
        <cx:series layoutId="clusteredColumn" hidden="1" uniqueId="{7B8C3A3B-8163-446D-832F-5AFBF7ED9533}" formatIdx="0">
          <cx:tx>
            <cx:txData>
              <cx:f>_xlchart.v1.261</cx:f>
              <cx:v/>
            </cx:txData>
          </cx:tx>
          <cx:dataLabels>
            <cx:numFmt formatCode="0%" sourceLinked="0"/>
            <cx:visibility seriesName="0" categoryName="0" value="1"/>
            <cx:separator>, </cx:separator>
          </cx:dataLabels>
          <cx:dataId val="0"/>
          <cx:layoutPr>
            <cx:aggregation/>
          </cx:layoutPr>
          <cx:axisId val="0"/>
        </cx:series>
        <cx:series layoutId="paretoLine" ownerIdx="0" uniqueId="{83AEB314-7E97-4C6B-9E14-F6DD21F297CC}"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6.xml><?xml version="1.0" encoding="utf-8"?>
<cx:chartSpace xmlns:a="http://schemas.openxmlformats.org/drawingml/2006/main" xmlns:r="http://schemas.openxmlformats.org/officeDocument/2006/relationships" xmlns:cx="http://schemas.microsoft.com/office/drawing/2014/chartex">
  <cx:chartData>
    <cx:data id="0">
      <cx:strDim type="cat">
        <cx:f dir="row">_xlchart.v1.271</cx:f>
      </cx:strDim>
      <cx:numDim type="val">
        <cx:f dir="row">_xlchart.v1.272</cx:f>
      </cx:numDim>
    </cx:data>
  </cx:chartData>
  <cx:chart>
    <cx:plotArea>
      <cx:plotAreaRegion>
        <cx:series layoutId="clusteredColumn" hidden="1" uniqueId="{7EA3AA73-3D89-4894-B088-AD8012439344}" formatIdx="0">
          <cx:tx>
            <cx:txData>
              <cx:f>_xlchart.v1.270</cx:f>
              <cx:v/>
            </cx:txData>
          </cx:tx>
          <cx:dataLabels>
            <cx:numFmt formatCode="0%" sourceLinked="0"/>
            <cx:visibility seriesName="0" categoryName="0" value="1"/>
            <cx:separator>, </cx:separator>
          </cx:dataLabels>
          <cx:dataId val="0"/>
          <cx:layoutPr>
            <cx:aggregation/>
          </cx:layoutPr>
          <cx:axisId val="0"/>
        </cx:series>
        <cx:series layoutId="paretoLine" ownerIdx="0" uniqueId="{0E6BBAA0-8350-4D27-8B9D-EB5FFB63A44C}"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7.xml><?xml version="1.0" encoding="utf-8"?>
<cx:chartSpace xmlns:a="http://schemas.openxmlformats.org/drawingml/2006/main" xmlns:r="http://schemas.openxmlformats.org/officeDocument/2006/relationships" xmlns:cx="http://schemas.microsoft.com/office/drawing/2014/chartex">
  <cx:chartData>
    <cx:data id="0">
      <cx:strDim type="cat">
        <cx:f dir="row">_xlchart.v1.253</cx:f>
      </cx:strDim>
      <cx:numDim type="val">
        <cx:f dir="row">_xlchart.v1.254</cx:f>
      </cx:numDim>
    </cx:data>
  </cx:chartData>
  <cx:chart>
    <cx:plotArea>
      <cx:plotAreaRegion>
        <cx:plotSurface>
          <cx:spPr>
            <a:ln>
              <a:noFill/>
            </a:ln>
          </cx:spPr>
        </cx:plotSurface>
        <cx:series layoutId="clusteredColumn" hidden="1" uniqueId="{07F59CF2-614F-4168-8CCB-7CCBB3EA5E12}" formatIdx="0">
          <cx:tx>
            <cx:txData>
              <cx:f>_xlchart.v1.252</cx:f>
              <cx:v/>
            </cx:txData>
          </cx:tx>
          <cx:dataLabels>
            <cx:numFmt formatCode="0%" sourceLinked="0"/>
            <cx:visibility seriesName="0" categoryName="0" value="1"/>
            <cx:separator>, </cx:separator>
          </cx:dataLabels>
          <cx:dataId val="0"/>
          <cx:layoutPr>
            <cx:aggregation/>
          </cx:layoutPr>
          <cx:axisId val="0"/>
        </cx:series>
        <cx:series layoutId="paretoLine" ownerIdx="0" uniqueId="{7FDFEBEA-3401-4625-9F3B-8B9DCB3EF084}"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8.xml><?xml version="1.0" encoding="utf-8"?>
<cx:chartSpace xmlns:a="http://schemas.openxmlformats.org/drawingml/2006/main" xmlns:r="http://schemas.openxmlformats.org/officeDocument/2006/relationships" xmlns:cx="http://schemas.microsoft.com/office/drawing/2014/chartex">
  <cx:chartData>
    <cx:data id="0">
      <cx:strDim type="cat">
        <cx:f dir="row">_xlchart.v1.250</cx:f>
      </cx:strDim>
      <cx:numDim type="val">
        <cx:f dir="row">_xlchart.v1.251</cx:f>
      </cx:numDim>
    </cx:data>
  </cx:chartData>
  <cx:chart>
    <cx:plotArea>
      <cx:plotAreaRegion>
        <cx:series layoutId="clusteredColumn" hidden="1" uniqueId="{EC7E4866-B3C2-4945-8EDC-1E9041DFCDCC}" formatIdx="0">
          <cx:tx>
            <cx:txData>
              <cx:f>_xlchart.v1.249</cx:f>
              <cx:v/>
            </cx:txData>
          </cx:tx>
          <cx:dataLabels>
            <cx:numFmt formatCode="0%" sourceLinked="0"/>
            <cx:visibility seriesName="0" categoryName="0" value="1"/>
            <cx:separator>, </cx:separator>
          </cx:dataLabels>
          <cx:dataId val="0"/>
          <cx:layoutPr>
            <cx:aggregation/>
          </cx:layoutPr>
          <cx:axisId val="0"/>
        </cx:series>
        <cx:series layoutId="paretoLine" ownerIdx="0" uniqueId="{7D78BB74-5C55-4957-9DA1-F72B2A7A2C65}"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89.xml><?xml version="1.0" encoding="utf-8"?>
<cx:chartSpace xmlns:a="http://schemas.openxmlformats.org/drawingml/2006/main" xmlns:r="http://schemas.openxmlformats.org/officeDocument/2006/relationships" xmlns:cx="http://schemas.microsoft.com/office/drawing/2014/chartex">
  <cx:chartData>
    <cx:data id="0">
      <cx:strDim type="cat">
        <cx:f dir="row">_xlchart.v1.256</cx:f>
      </cx:strDim>
      <cx:numDim type="val">
        <cx:f dir="row">_xlchart.v1.257</cx:f>
      </cx:numDim>
    </cx:data>
  </cx:chartData>
  <cx:chart>
    <cx:plotArea>
      <cx:plotAreaRegion>
        <cx:series layoutId="clusteredColumn" hidden="1" uniqueId="{8DE665FE-8C9D-4126-9F42-BB8355BDB7DF}" formatIdx="0">
          <cx:tx>
            <cx:txData>
              <cx:f>_xlchart.v1.255</cx:f>
              <cx:v/>
            </cx:txData>
          </cx:tx>
          <cx:dataLabels>
            <cx:numFmt formatCode="0%" sourceLinked="0"/>
            <cx:visibility seriesName="0" categoryName="0" value="1"/>
            <cx:separator>, </cx:separator>
          </cx:dataLabels>
          <cx:dataId val="0"/>
          <cx:layoutPr>
            <cx:aggregation/>
          </cx:layoutPr>
          <cx:axisId val="0"/>
        </cx:series>
        <cx:series layoutId="paretoLine" ownerIdx="0" uniqueId="{4B9EB179-7A37-4606-A6F2-5FAC4BD7369B}"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strDim type="cat">
        <cx:f dir="row">_xlchart.v1.50</cx:f>
      </cx:strDim>
      <cx:numDim type="val">
        <cx:f dir="row">_xlchart.v1.49</cx:f>
      </cx:numDim>
    </cx:data>
  </cx:chartData>
  <cx:chart>
    <cx:plotArea>
      <cx:plotAreaRegion>
        <cx:series layoutId="clusteredColumn" uniqueId="{7B224D41-E2B2-4083-A33D-78A1BC3E4731}" formatIdx="0">
          <cx:tx>
            <cx:txData>
              <cx:f>_xlchart.v1.48</cx:f>
              <cx:v>Old age dependency ratio</cx:v>
            </cx:txData>
          </cx:tx>
          <cx:dataLabels>
            <cx:numFmt formatCode="0%" sourceLinked="0"/>
            <cx:visibility seriesName="0" categoryName="0" value="1"/>
            <cx:separator>, </cx:separator>
          </cx:dataLabels>
          <cx:dataId val="0"/>
          <cx:layoutPr>
            <cx:aggregation/>
          </cx:layoutPr>
          <cx:axisId val="0"/>
        </cx:series>
        <cx:series layoutId="paretoLine" ownerIdx="0" uniqueId="{75341C24-6714-4ABD-8997-9545874509D9}" formatIdx="1">
          <cx:spPr>
            <a:ln>
              <a:noFill/>
            </a:ln>
          </cx:spPr>
          <cx:axisId val="1"/>
        </cx:series>
      </cx:plotAreaRegion>
      <cx:axis id="0">
        <cx:valScaling/>
        <cx:tickLabels/>
      </cx:axis>
      <cx:axis id="1" hidden="1">
        <cx:valScaling max="1" min="0"/>
        <cx:units unit="percentage"/>
        <cx:tickLabels/>
      </cx:axis>
      <cx:axis id="2">
        <cx:catScaling/>
        <cx:tickLabels/>
      </cx:axis>
    </cx:plotArea>
  </cx:chart>
</cx:chartSpace>
</file>

<file path=xl/charts/chartEx90.xml><?xml version="1.0" encoding="utf-8"?>
<cx:chartSpace xmlns:a="http://schemas.openxmlformats.org/drawingml/2006/main" xmlns:r="http://schemas.openxmlformats.org/officeDocument/2006/relationships" xmlns:cx="http://schemas.microsoft.com/office/drawing/2014/chartex">
  <cx:chartData>
    <cx:data id="0">
      <cx:strDim type="cat">
        <cx:f dir="row">_xlchart.v1.241</cx:f>
      </cx:strDim>
      <cx:numDim type="val">
        <cx:f dir="row">_xlchart.v1.242</cx:f>
      </cx:numDim>
    </cx:data>
  </cx:chartData>
  <cx:chart>
    <cx:plotArea>
      <cx:plotAreaRegion>
        <cx:series layoutId="clusteredColumn" hidden="1" uniqueId="{709AF8A2-9D14-49E1-B2A1-172B1A3FF23D}" formatIdx="0">
          <cx:tx>
            <cx:txData>
              <cx:f>_xlchart.v1.240</cx:f>
              <cx:v/>
            </cx:txData>
          </cx:tx>
          <cx:dataId val="0"/>
          <cx:layoutPr>
            <cx:aggregation/>
          </cx:layoutPr>
          <cx:axisId val="0"/>
        </cx:series>
        <cx:series layoutId="paretoLine" ownerIdx="0" uniqueId="{77DB69C0-64A4-4B13-87D0-E603D0E7692F}"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91.xml><?xml version="1.0" encoding="utf-8"?>
<cx:chartSpace xmlns:a="http://schemas.openxmlformats.org/drawingml/2006/main" xmlns:r="http://schemas.openxmlformats.org/officeDocument/2006/relationships" xmlns:cx="http://schemas.microsoft.com/office/drawing/2014/chartex">
  <cx:chartData>
    <cx:data id="0">
      <cx:strDim type="cat">
        <cx:f dir="row">_xlchart.v1.247</cx:f>
      </cx:strDim>
      <cx:numDim type="val">
        <cx:f dir="row">_xlchart.v1.248</cx:f>
      </cx:numDim>
    </cx:data>
  </cx:chartData>
  <cx:chart>
    <cx:plotArea>
      <cx:plotAreaRegion>
        <cx:series layoutId="clusteredColumn" hidden="1" uniqueId="{098884D3-7316-409E-BDF2-D573634C4D00}" formatIdx="0">
          <cx:tx>
            <cx:txData>
              <cx:f>_xlchart.v1.246</cx:f>
              <cx:v/>
            </cx:txData>
          </cx:tx>
          <cx:dataLabels>
            <cx:numFmt formatCode="0%" sourceLinked="0"/>
            <cx:visibility seriesName="0" categoryName="0" value="1"/>
            <cx:separator>, </cx:separator>
          </cx:dataLabels>
          <cx:dataId val="0"/>
          <cx:layoutPr>
            <cx:aggregation/>
          </cx:layoutPr>
          <cx:axisId val="0"/>
        </cx:series>
        <cx:series layoutId="paretoLine" ownerIdx="0" uniqueId="{6D8E2034-5C8F-4946-BE01-27CE622F6617}"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92.xml><?xml version="1.0" encoding="utf-8"?>
<cx:chartSpace xmlns:a="http://schemas.openxmlformats.org/drawingml/2006/main" xmlns:r="http://schemas.openxmlformats.org/officeDocument/2006/relationships" xmlns:cx="http://schemas.microsoft.com/office/drawing/2014/chartex">
  <cx:chartData>
    <cx:data id="0">
      <cx:strDim type="cat">
        <cx:f dir="row">_xlchart.v1.244</cx:f>
      </cx:strDim>
      <cx:numDim type="val">
        <cx:f dir="row">_xlchart.v1.245</cx:f>
      </cx:numDim>
    </cx:data>
  </cx:chartData>
  <cx:chart>
    <cx:plotArea>
      <cx:plotAreaRegion>
        <cx:series layoutId="clusteredColumn" hidden="1" uniqueId="{1A2FFC2E-9678-4644-B77B-D10FDD8C0343}" formatIdx="0">
          <cx:tx>
            <cx:txData>
              <cx:f>_xlchart.v1.243</cx:f>
              <cx:v/>
            </cx:txData>
          </cx:tx>
          <cx:dataLabels>
            <cx:numFmt formatCode="0%" sourceLinked="0"/>
            <cx:visibility seriesName="0" categoryName="0" value="1"/>
            <cx:separator>, </cx:separator>
          </cx:dataLabels>
          <cx:dataId val="0"/>
          <cx:layoutPr>
            <cx:aggregation/>
          </cx:layoutPr>
          <cx:axisId val="0"/>
        </cx:series>
        <cx:series layoutId="paretoLine" ownerIdx="0" uniqueId="{FDC937C5-FF6D-44FF-BFFF-AB522A07FA67}"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93.xml><?xml version="1.0" encoding="utf-8"?>
<cx:chartSpace xmlns:a="http://schemas.openxmlformats.org/drawingml/2006/main" xmlns:r="http://schemas.openxmlformats.org/officeDocument/2006/relationships" xmlns:cx="http://schemas.microsoft.com/office/drawing/2014/chartex">
  <cx:chartData>
    <cx:data id="0">
      <cx:strDim type="cat">
        <cx:f dir="row">_xlchart.v1.280</cx:f>
      </cx:strDim>
      <cx:numDim type="val">
        <cx:f dir="row">_xlchart.v1.281</cx:f>
      </cx:numDim>
    </cx:data>
  </cx:chartData>
  <cx:chart>
    <cx:plotArea>
      <cx:plotAreaRegion>
        <cx:series layoutId="clusteredColumn" hidden="1" uniqueId="{9C03F313-1CB5-40BA-91BC-72D6028E1B29}" formatIdx="0">
          <cx:tx>
            <cx:txData>
              <cx:f>_xlchart.v1.279</cx:f>
              <cx:v/>
            </cx:txData>
          </cx:tx>
          <cx:dataLabels>
            <cx:numFmt formatCode="0%" sourceLinked="0"/>
            <cx:visibility seriesName="0" categoryName="0" value="1"/>
            <cx:separator>, </cx:separator>
          </cx:dataLabels>
          <cx:dataId val="0"/>
          <cx:layoutPr>
            <cx:aggregation/>
          </cx:layoutPr>
          <cx:axisId val="0"/>
        </cx:series>
        <cx:series layoutId="paretoLine" ownerIdx="0" uniqueId="{1AF706B2-C993-455F-95A9-757C8FCD057A}"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94.xml><?xml version="1.0" encoding="utf-8"?>
<cx:chartSpace xmlns:a="http://schemas.openxmlformats.org/drawingml/2006/main" xmlns:r="http://schemas.openxmlformats.org/officeDocument/2006/relationships" xmlns:cx="http://schemas.microsoft.com/office/drawing/2014/chartex">
  <cx:chartData>
    <cx:data id="0">
      <cx:strDim type="cat">
        <cx:f dir="row">_xlchart.v1.286</cx:f>
      </cx:strDim>
      <cx:numDim type="val">
        <cx:f dir="row">_xlchart.v1.287</cx:f>
      </cx:numDim>
    </cx:data>
  </cx:chartData>
  <cx:chart>
    <cx:plotArea>
      <cx:plotAreaRegion>
        <cx:series layoutId="clusteredColumn" hidden="1" uniqueId="{CE4A8BEA-9B2F-4F9E-82E7-097E31DECED8}" formatIdx="0">
          <cx:tx>
            <cx:txData>
              <cx:f>_xlchart.v1.285</cx:f>
              <cx:v/>
            </cx:txData>
          </cx:tx>
          <cx:dataLabels>
            <cx:numFmt formatCode="0%" sourceLinked="0"/>
            <cx:visibility seriesName="0" categoryName="0" value="1"/>
            <cx:separator>, </cx:separator>
          </cx:dataLabels>
          <cx:dataId val="0"/>
          <cx:layoutPr>
            <cx:aggregation/>
          </cx:layoutPr>
          <cx:axisId val="0"/>
        </cx:series>
        <cx:series layoutId="paretoLine" ownerIdx="0" uniqueId="{B485A942-037A-4C0B-8652-5C8617BEA4CF}" formatIdx="1">
          <cx:spPr>
            <a:ln>
              <a:noFill/>
            </a:ln>
          </cx:spPr>
          <cx:axisId val="1"/>
        </cx:series>
      </cx:plotAreaRegion>
      <cx:axis id="0">
        <cx:valScaling/>
        <cx:tickLabels/>
        <cx:numFmt formatCode="0%" sourceLinked="0"/>
      </cx:axis>
      <cx:axis id="1" hidden="1">
        <cx:valScaling max="1" min="0"/>
        <cx:units unit="percentage"/>
        <cx:tickLabels/>
      </cx:axis>
    </cx:plotArea>
  </cx:chart>
</cx:chartSpace>
</file>

<file path=xl/charts/chartEx95.xml><?xml version="1.0" encoding="utf-8"?>
<cx:chartSpace xmlns:a="http://schemas.openxmlformats.org/drawingml/2006/main" xmlns:r="http://schemas.openxmlformats.org/officeDocument/2006/relationships" xmlns:cx="http://schemas.microsoft.com/office/drawing/2014/chartex">
  <cx:chartData>
    <cx:data id="0">
      <cx:strDim type="cat">
        <cx:f dir="row">_xlchart.v1.284</cx:f>
      </cx:strDim>
      <cx:numDim type="val">
        <cx:f dir="row">_xlchart.v1.283</cx:f>
      </cx:numDim>
    </cx:data>
  </cx:chartData>
  <cx:chart>
    <cx:plotArea>
      <cx:plotAreaRegion>
        <cx:series layoutId="clusteredColumn" uniqueId="{2058DE0D-78FD-4D0F-8871-D5402CA6E61F}" formatIdx="0">
          <cx:tx>
            <cx:txData>
              <cx:f>_xlchart.v1.282</cx:f>
              <cx:v/>
            </cx:txData>
          </cx:tx>
          <cx:dataLabels>
            <cx:numFmt formatCode="0%" sourceLinked="0"/>
            <cx:visibility seriesName="0" categoryName="0" value="1"/>
            <cx:separator>, </cx:separator>
          </cx:dataLabels>
          <cx:dataId val="0"/>
          <cx:layoutPr>
            <cx:aggregation/>
          </cx:layoutPr>
          <cx:axisId val="0"/>
        </cx:series>
        <cx:series layoutId="paretoLine" ownerIdx="0" uniqueId="{D0C864C5-805A-40C0-98C2-FA95BBE4ADC8}"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6.xml><?xml version="1.0" encoding="utf-8"?>
<cx:chartSpace xmlns:a="http://schemas.openxmlformats.org/drawingml/2006/main" xmlns:r="http://schemas.openxmlformats.org/officeDocument/2006/relationships" xmlns:cx="http://schemas.microsoft.com/office/drawing/2014/chartex">
  <cx:chartData>
    <cx:data id="0">
      <cx:strDim type="cat">
        <cx:f dir="row">_xlchart.v1.278</cx:f>
      </cx:strDim>
      <cx:numDim type="val">
        <cx:f dir="row">_xlchart.v1.277</cx:f>
      </cx:numDim>
    </cx:data>
  </cx:chartData>
  <cx:chart>
    <cx:plotArea>
      <cx:plotAreaRegion>
        <cx:series layoutId="clusteredColumn" uniqueId="{7D11769A-173C-4F27-8ED8-2ED17758AF41}" formatIdx="0">
          <cx:tx>
            <cx:txData>
              <cx:f>_xlchart.v1.276</cx:f>
              <cx:v/>
            </cx:txData>
          </cx:tx>
          <cx:dataLabels>
            <cx:numFmt formatCode="0%" sourceLinked="0"/>
            <cx:visibility seriesName="0" categoryName="0" value="1"/>
            <cx:separator>, </cx:separator>
          </cx:dataLabels>
          <cx:dataId val="0"/>
          <cx:layoutPr>
            <cx:aggregation/>
          </cx:layoutPr>
          <cx:axisId val="0"/>
        </cx:series>
        <cx:series layoutId="paretoLine" ownerIdx="0" uniqueId="{4AD7C004-0033-4602-8CBE-2A437740486D}"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7.xml><?xml version="1.0" encoding="utf-8"?>
<cx:chartSpace xmlns:a="http://schemas.openxmlformats.org/drawingml/2006/main" xmlns:r="http://schemas.openxmlformats.org/officeDocument/2006/relationships" xmlns:cx="http://schemas.microsoft.com/office/drawing/2014/chartex">
  <cx:chartData>
    <cx:data id="0">
      <cx:strDim type="cat">
        <cx:f dir="row">_xlchart.v1.289</cx:f>
      </cx:strDim>
      <cx:numDim type="val">
        <cx:f dir="row">_xlchart.v1.290</cx:f>
      </cx:numDim>
    </cx:data>
  </cx:chartData>
  <cx:chart>
    <cx:plotArea>
      <cx:plotAreaRegion>
        <cx:series layoutId="clusteredColumn" uniqueId="{CED4F17A-072F-49C4-B1D0-97A17DE4DD0D}" formatIdx="0">
          <cx:tx>
            <cx:txData>
              <cx:f>_xlchart.v1.288</cx:f>
              <cx:v/>
            </cx:txData>
          </cx:tx>
          <cx:dataLabels>
            <cx:numFmt formatCode="0%" sourceLinked="0"/>
            <cx:visibility seriesName="0" categoryName="0" value="1"/>
            <cx:separator>, </cx:separator>
          </cx:dataLabels>
          <cx:dataId val="0"/>
          <cx:layoutPr>
            <cx:aggregation/>
          </cx:layoutPr>
          <cx:axisId val="0"/>
        </cx:series>
        <cx:series layoutId="paretoLine" ownerIdx="0" uniqueId="{71C829C3-BEED-4B3E-9534-8D80FF817BCE}" formatIdx="1">
          <cx:spPr>
            <a:ln>
              <a:noFill/>
            </a:ln>
          </cx:spPr>
          <cx:axisId val="1"/>
        </cx:series>
      </cx:plotAreaRegion>
      <cx:axis id="0">
        <cx:valScaling/>
        <cx:tickLabels/>
        <cx:numFmt formatCode="0%" sourceLinked="0"/>
      </cx:axis>
      <cx:axis id="1" hidden="1">
        <cx:valScaling max="1" min="0"/>
        <cx:units unit="percentage"/>
        <cx:tickLabels/>
      </cx:axis>
      <cx:axis id="2">
        <cx:catScaling gapWidth="0.5"/>
        <cx:tickLabels/>
      </cx:axis>
    </cx:plotArea>
  </cx:chart>
</cx:chartSpace>
</file>

<file path=xl/charts/chartEx98.xml><?xml version="1.0" encoding="utf-8"?>
<cx:chartSpace xmlns:a="http://schemas.openxmlformats.org/drawingml/2006/main" xmlns:r="http://schemas.openxmlformats.org/officeDocument/2006/relationships" xmlns:cx="http://schemas.microsoft.com/office/drawing/2014/chartex">
  <cx:chartData>
    <cx:data id="0">
      <cx:strDim type="cat">
        <cx:f dir="row">_xlchart.v1.292</cx:f>
      </cx:strDim>
      <cx:numDim type="val">
        <cx:f dir="row">_xlchart.v1.293</cx:f>
      </cx:numDim>
    </cx:data>
  </cx:chartData>
  <cx:chart>
    <cx:plotArea>
      <cx:plotAreaRegion>
        <cx:series layoutId="clusteredColumn" uniqueId="{8606D1DD-9E34-4A38-95F5-576B9652ECAB}" formatIdx="0">
          <cx:tx>
            <cx:txData>
              <cx:f>_xlchart.v1.291</cx:f>
              <cx:v/>
            </cx:txData>
          </cx:tx>
          <cx:dataLabels>
            <cx:numFmt formatCode="0%" sourceLinked="0"/>
            <cx:visibility seriesName="0" categoryName="0" value="1"/>
            <cx:separator>, </cx:separator>
          </cx:dataLabels>
          <cx:dataId val="0"/>
          <cx:layoutPr>
            <cx:aggregation/>
          </cx:layoutPr>
          <cx:axisId val="0"/>
        </cx:series>
        <cx:series layoutId="paretoLine" ownerIdx="0" uniqueId="{DFF2341F-F331-43F9-8810-BEB357CBA518}"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hartEx99.xml><?xml version="1.0" encoding="utf-8"?>
<cx:chartSpace xmlns:a="http://schemas.openxmlformats.org/drawingml/2006/main" xmlns:r="http://schemas.openxmlformats.org/officeDocument/2006/relationships" xmlns:cx="http://schemas.microsoft.com/office/drawing/2014/chartex">
  <cx:chartData>
    <cx:data id="0">
      <cx:strDim type="cat">
        <cx:f dir="row">_xlchart.v1.295</cx:f>
      </cx:strDim>
      <cx:numDim type="val">
        <cx:f dir="row">_xlchart.v1.296</cx:f>
      </cx:numDim>
    </cx:data>
  </cx:chartData>
  <cx:chart>
    <cx:plotArea>
      <cx:plotAreaRegion>
        <cx:series layoutId="clusteredColumn" uniqueId="{B75E9FBC-FE2F-4E9B-9B07-D4114C015841}" formatIdx="0">
          <cx:tx>
            <cx:txData>
              <cx:f>_xlchart.v1.294</cx:f>
              <cx:v/>
            </cx:txData>
          </cx:tx>
          <cx:dataLabels>
            <cx:numFmt formatCode="0%" sourceLinked="0"/>
            <cx:visibility seriesName="0" categoryName="0" value="1"/>
            <cx:separator>, </cx:separator>
          </cx:dataLabels>
          <cx:dataId val="0"/>
          <cx:layoutPr>
            <cx:aggregation/>
          </cx:layoutPr>
          <cx:axisId val="0"/>
        </cx:series>
        <cx:series layoutId="paretoLine" ownerIdx="0" uniqueId="{B1190D41-0300-4A3B-8861-60A2409B29C6}" formatIdx="1">
          <cx:spPr>
            <a:ln>
              <a:noFill/>
            </a:ln>
          </cx:spPr>
          <cx:axisId val="1"/>
        </cx:series>
      </cx:plotAreaRegion>
      <cx:axis id="0">
        <cx:valScaling/>
        <cx:tickLabels/>
        <cx:numFmt formatCode="0%" sourceLinked="0"/>
      </cx:axis>
      <cx:axis id="1" hidden="1">
        <cx:valScaling max="1" min="0"/>
        <cx:units unit="percentage"/>
        <cx:tickLabels/>
      </cx:axis>
      <cx:axis id="2">
        <cx:catScaling/>
        <cx:tickLabels/>
      </cx:axis>
    </cx:plotArea>
  </cx:chart>
</cx:chartSpace>
</file>

<file path=xl/charts/colors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0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1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2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3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3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3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1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2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3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4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5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6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7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8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0.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1.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2.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3.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4.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5.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6.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7.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8.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colors99.xml><?xml version="1.0" encoding="utf-8"?>
<cs:colorStyle xmlns:cs="http://schemas.microsoft.com/office/drawing/2012/chartStyle" xmlns:a="http://schemas.openxmlformats.org/drawingml/2006/main" meth="acrossLinear" id="2">
  <a:schemeClr val="accent1"/>
  <a:schemeClr val="accent2"/>
  <a:schemeClr val="accent3"/>
  <a:schemeClr val="accent4"/>
  <a:schemeClr val="accent5"/>
  <a:schemeClr val="accent6"/>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ension Design'!A2"/><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Environment!A2"/><Relationship Id="rId6" Type="http://schemas.openxmlformats.org/officeDocument/2006/relationships/hyperlink" Target="#'Society Preparedness '!A2"/><Relationship Id="rId5" Type="http://schemas.openxmlformats.org/officeDocument/2006/relationships/hyperlink" Target="#Sustainability!A2"/><Relationship Id="rId4" Type="http://schemas.openxmlformats.org/officeDocument/2006/relationships/hyperlink" Target="#Performance!A2"/><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microsoft.com/office/2014/relationships/chartEx" Target="../charts/chartEx8.xml"/><Relationship Id="rId13" Type="http://schemas.openxmlformats.org/officeDocument/2006/relationships/chart" Target="../charts/chart1.xml"/><Relationship Id="rId18" Type="http://schemas.microsoft.com/office/2014/relationships/chartEx" Target="../charts/chartEx17.xml"/><Relationship Id="rId26" Type="http://schemas.microsoft.com/office/2014/relationships/chartEx" Target="../charts/chartEx25.xml"/><Relationship Id="rId39" Type="http://schemas.microsoft.com/office/2014/relationships/chartEx" Target="../charts/chartEx35.xml"/><Relationship Id="rId3" Type="http://schemas.microsoft.com/office/2014/relationships/chartEx" Target="../charts/chartEx3.xml"/><Relationship Id="rId21" Type="http://schemas.microsoft.com/office/2014/relationships/chartEx" Target="../charts/chartEx20.xml"/><Relationship Id="rId34" Type="http://schemas.microsoft.com/office/2014/relationships/chartEx" Target="../charts/chartEx33.xml"/><Relationship Id="rId42" Type="http://schemas.microsoft.com/office/2014/relationships/chartEx" Target="../charts/chartEx38.xml"/><Relationship Id="rId47" Type="http://schemas.microsoft.com/office/2014/relationships/chartEx" Target="../charts/chartEx42.xml"/><Relationship Id="rId7" Type="http://schemas.microsoft.com/office/2014/relationships/chartEx" Target="../charts/chartEx7.xml"/><Relationship Id="rId12" Type="http://schemas.microsoft.com/office/2014/relationships/chartEx" Target="../charts/chartEx12.xml"/><Relationship Id="rId17" Type="http://schemas.microsoft.com/office/2014/relationships/chartEx" Target="../charts/chartEx16.xml"/><Relationship Id="rId25" Type="http://schemas.microsoft.com/office/2014/relationships/chartEx" Target="../charts/chartEx24.xml"/><Relationship Id="rId33" Type="http://schemas.microsoft.com/office/2014/relationships/chartEx" Target="../charts/chartEx32.xml"/><Relationship Id="rId38" Type="http://schemas.microsoft.com/office/2014/relationships/chartEx" Target="../charts/chartEx34.xml"/><Relationship Id="rId46" Type="http://schemas.openxmlformats.org/officeDocument/2006/relationships/chart" Target="../charts/chart5.xml"/><Relationship Id="rId2" Type="http://schemas.microsoft.com/office/2014/relationships/chartEx" Target="../charts/chartEx2.xml"/><Relationship Id="rId16" Type="http://schemas.microsoft.com/office/2014/relationships/chartEx" Target="../charts/chartEx15.xml"/><Relationship Id="rId20" Type="http://schemas.microsoft.com/office/2014/relationships/chartEx" Target="../charts/chartEx19.xml"/><Relationship Id="rId29" Type="http://schemas.microsoft.com/office/2014/relationships/chartEx" Target="../charts/chartEx28.xml"/><Relationship Id="rId41" Type="http://schemas.microsoft.com/office/2014/relationships/chartEx" Target="../charts/chartEx37.xml"/><Relationship Id="rId1" Type="http://schemas.microsoft.com/office/2014/relationships/chartEx" Target="../charts/chartEx1.xml"/><Relationship Id="rId6" Type="http://schemas.microsoft.com/office/2014/relationships/chartEx" Target="../charts/chartEx6.xml"/><Relationship Id="rId11" Type="http://schemas.microsoft.com/office/2014/relationships/chartEx" Target="../charts/chartEx11.xml"/><Relationship Id="rId24" Type="http://schemas.microsoft.com/office/2014/relationships/chartEx" Target="../charts/chartEx23.xml"/><Relationship Id="rId32" Type="http://schemas.microsoft.com/office/2014/relationships/chartEx" Target="../charts/chartEx31.xml"/><Relationship Id="rId37" Type="http://schemas.openxmlformats.org/officeDocument/2006/relationships/chart" Target="../charts/chart4.xml"/><Relationship Id="rId40" Type="http://schemas.microsoft.com/office/2014/relationships/chartEx" Target="../charts/chartEx36.xml"/><Relationship Id="rId45" Type="http://schemas.microsoft.com/office/2014/relationships/chartEx" Target="../charts/chartEx41.xml"/><Relationship Id="rId5" Type="http://schemas.microsoft.com/office/2014/relationships/chartEx" Target="../charts/chartEx5.xml"/><Relationship Id="rId15" Type="http://schemas.microsoft.com/office/2014/relationships/chartEx" Target="../charts/chartEx14.xml"/><Relationship Id="rId23" Type="http://schemas.microsoft.com/office/2014/relationships/chartEx" Target="../charts/chartEx22.xml"/><Relationship Id="rId28" Type="http://schemas.microsoft.com/office/2014/relationships/chartEx" Target="../charts/chartEx27.xml"/><Relationship Id="rId36" Type="http://schemas.openxmlformats.org/officeDocument/2006/relationships/chart" Target="../charts/chart3.xml"/><Relationship Id="rId10" Type="http://schemas.microsoft.com/office/2014/relationships/chartEx" Target="../charts/chartEx10.xml"/><Relationship Id="rId19" Type="http://schemas.microsoft.com/office/2014/relationships/chartEx" Target="../charts/chartEx18.xml"/><Relationship Id="rId31" Type="http://schemas.microsoft.com/office/2014/relationships/chartEx" Target="../charts/chartEx30.xml"/><Relationship Id="rId44" Type="http://schemas.microsoft.com/office/2014/relationships/chartEx" Target="../charts/chartEx40.xml"/><Relationship Id="rId4" Type="http://schemas.microsoft.com/office/2014/relationships/chartEx" Target="../charts/chartEx4.xml"/><Relationship Id="rId9" Type="http://schemas.microsoft.com/office/2014/relationships/chartEx" Target="../charts/chartEx9.xml"/><Relationship Id="rId14" Type="http://schemas.microsoft.com/office/2014/relationships/chartEx" Target="../charts/chartEx13.xml"/><Relationship Id="rId22" Type="http://schemas.microsoft.com/office/2014/relationships/chartEx" Target="../charts/chartEx21.xml"/><Relationship Id="rId27" Type="http://schemas.microsoft.com/office/2014/relationships/chartEx" Target="../charts/chartEx26.xml"/><Relationship Id="rId30" Type="http://schemas.microsoft.com/office/2014/relationships/chartEx" Target="../charts/chartEx29.xml"/><Relationship Id="rId35" Type="http://schemas.openxmlformats.org/officeDocument/2006/relationships/chart" Target="../charts/chart2.xml"/><Relationship Id="rId43" Type="http://schemas.microsoft.com/office/2014/relationships/chartEx" Target="../charts/chartEx39.xml"/></Relationships>
</file>

<file path=xl/drawings/_rels/drawing3.xml.rels><?xml version="1.0" encoding="UTF-8" standalone="yes"?>
<Relationships xmlns="http://schemas.openxmlformats.org/package/2006/relationships"><Relationship Id="rId8" Type="http://schemas.microsoft.com/office/2014/relationships/chartEx" Target="../charts/chartEx50.xml"/><Relationship Id="rId13" Type="http://schemas.microsoft.com/office/2014/relationships/chartEx" Target="../charts/chartEx55.xml"/><Relationship Id="rId3" Type="http://schemas.microsoft.com/office/2014/relationships/chartEx" Target="../charts/chartEx45.xml"/><Relationship Id="rId7" Type="http://schemas.microsoft.com/office/2014/relationships/chartEx" Target="../charts/chartEx49.xml"/><Relationship Id="rId12" Type="http://schemas.microsoft.com/office/2014/relationships/chartEx" Target="../charts/chartEx54.xml"/><Relationship Id="rId2" Type="http://schemas.microsoft.com/office/2014/relationships/chartEx" Target="../charts/chartEx44.xml"/><Relationship Id="rId1" Type="http://schemas.microsoft.com/office/2014/relationships/chartEx" Target="../charts/chartEx43.xml"/><Relationship Id="rId6" Type="http://schemas.microsoft.com/office/2014/relationships/chartEx" Target="../charts/chartEx48.xml"/><Relationship Id="rId11" Type="http://schemas.microsoft.com/office/2014/relationships/chartEx" Target="../charts/chartEx53.xml"/><Relationship Id="rId5" Type="http://schemas.microsoft.com/office/2014/relationships/chartEx" Target="../charts/chartEx47.xml"/><Relationship Id="rId10" Type="http://schemas.microsoft.com/office/2014/relationships/chartEx" Target="../charts/chartEx52.xml"/><Relationship Id="rId4" Type="http://schemas.microsoft.com/office/2014/relationships/chartEx" Target="../charts/chartEx46.xml"/><Relationship Id="rId9" Type="http://schemas.microsoft.com/office/2014/relationships/chartEx" Target="../charts/chartEx51.xml"/></Relationships>
</file>

<file path=xl/drawings/_rels/drawing4.xml.rels><?xml version="1.0" encoding="UTF-8" standalone="yes"?>
<Relationships xmlns="http://schemas.openxmlformats.org/package/2006/relationships"><Relationship Id="rId26" Type="http://schemas.microsoft.com/office/2014/relationships/chartEx" Target="../charts/chartEx77.xml"/><Relationship Id="rId21" Type="http://schemas.microsoft.com/office/2014/relationships/chartEx" Target="../charts/chartEx72.xml"/><Relationship Id="rId42" Type="http://schemas.microsoft.com/office/2014/relationships/chartEx" Target="../charts/chartEx93.xml"/><Relationship Id="rId47" Type="http://schemas.openxmlformats.org/officeDocument/2006/relationships/chart" Target="../charts/chart9.xml"/><Relationship Id="rId63" Type="http://schemas.microsoft.com/office/2014/relationships/chartEx" Target="../charts/chartEx101.xml"/><Relationship Id="rId68" Type="http://schemas.microsoft.com/office/2014/relationships/chartEx" Target="../charts/chartEx103.xml"/><Relationship Id="rId84" Type="http://schemas.openxmlformats.org/officeDocument/2006/relationships/chart" Target="../charts/chart35.xml"/><Relationship Id="rId89" Type="http://schemas.openxmlformats.org/officeDocument/2006/relationships/chart" Target="../charts/chart39.xml"/><Relationship Id="rId2" Type="http://schemas.openxmlformats.org/officeDocument/2006/relationships/image" Target="../media/image6.png"/><Relationship Id="rId16" Type="http://schemas.microsoft.com/office/2014/relationships/chartEx" Target="../charts/chartEx67.xml"/><Relationship Id="rId29" Type="http://schemas.microsoft.com/office/2014/relationships/chartEx" Target="../charts/chartEx80.xml"/><Relationship Id="rId107" Type="http://schemas.microsoft.com/office/2014/relationships/chartEx" Target="../charts/chartEx111.xml"/><Relationship Id="rId11" Type="http://schemas.microsoft.com/office/2014/relationships/chartEx" Target="../charts/chartEx62.xml"/><Relationship Id="rId24" Type="http://schemas.microsoft.com/office/2014/relationships/chartEx" Target="../charts/chartEx75.xml"/><Relationship Id="rId32" Type="http://schemas.microsoft.com/office/2014/relationships/chartEx" Target="../charts/chartEx83.xml"/><Relationship Id="rId37" Type="http://schemas.microsoft.com/office/2014/relationships/chartEx" Target="../charts/chartEx88.xml"/><Relationship Id="rId40" Type="http://schemas.microsoft.com/office/2014/relationships/chartEx" Target="../charts/chartEx91.xml"/><Relationship Id="rId45" Type="http://schemas.openxmlformats.org/officeDocument/2006/relationships/chart" Target="../charts/chart7.xml"/><Relationship Id="rId53" Type="http://schemas.microsoft.com/office/2014/relationships/chartEx" Target="../charts/chartEx96.xml"/><Relationship Id="rId58" Type="http://schemas.microsoft.com/office/2014/relationships/chartEx" Target="../charts/chartEx99.xml"/><Relationship Id="rId66" Type="http://schemas.openxmlformats.org/officeDocument/2006/relationships/chart" Target="../charts/chart20.xml"/><Relationship Id="rId74" Type="http://schemas.openxmlformats.org/officeDocument/2006/relationships/chart" Target="../charts/chart25.xml"/><Relationship Id="rId79" Type="http://schemas.openxmlformats.org/officeDocument/2006/relationships/chart" Target="../charts/chart30.xml"/><Relationship Id="rId87" Type="http://schemas.openxmlformats.org/officeDocument/2006/relationships/chart" Target="../charts/chart38.xml"/><Relationship Id="rId102" Type="http://schemas.openxmlformats.org/officeDocument/2006/relationships/chart" Target="../charts/chart52.xml"/><Relationship Id="rId5" Type="http://schemas.microsoft.com/office/2014/relationships/chartEx" Target="../charts/chartEx56.xml"/><Relationship Id="rId61" Type="http://schemas.openxmlformats.org/officeDocument/2006/relationships/chart" Target="../charts/chart17.xml"/><Relationship Id="rId82" Type="http://schemas.openxmlformats.org/officeDocument/2006/relationships/chart" Target="../charts/chart33.xml"/><Relationship Id="rId90" Type="http://schemas.openxmlformats.org/officeDocument/2006/relationships/chart" Target="../charts/chart40.xml"/><Relationship Id="rId95" Type="http://schemas.openxmlformats.org/officeDocument/2006/relationships/chart" Target="../charts/chart45.xml"/><Relationship Id="rId19" Type="http://schemas.microsoft.com/office/2014/relationships/chartEx" Target="../charts/chartEx70.xml"/><Relationship Id="rId14" Type="http://schemas.microsoft.com/office/2014/relationships/chartEx" Target="../charts/chartEx65.xml"/><Relationship Id="rId22" Type="http://schemas.microsoft.com/office/2014/relationships/chartEx" Target="../charts/chartEx73.xml"/><Relationship Id="rId27" Type="http://schemas.microsoft.com/office/2014/relationships/chartEx" Target="../charts/chartEx78.xml"/><Relationship Id="rId30" Type="http://schemas.microsoft.com/office/2014/relationships/chartEx" Target="../charts/chartEx81.xml"/><Relationship Id="rId35" Type="http://schemas.microsoft.com/office/2014/relationships/chartEx" Target="../charts/chartEx86.xml"/><Relationship Id="rId43" Type="http://schemas.microsoft.com/office/2014/relationships/chartEx" Target="../charts/chartEx94.xml"/><Relationship Id="rId48" Type="http://schemas.openxmlformats.org/officeDocument/2006/relationships/chart" Target="../charts/chart10.xml"/><Relationship Id="rId56" Type="http://schemas.openxmlformats.org/officeDocument/2006/relationships/chart" Target="../charts/chart14.xml"/><Relationship Id="rId64" Type="http://schemas.microsoft.com/office/2014/relationships/chartEx" Target="../charts/chartEx102.xml"/><Relationship Id="rId69" Type="http://schemas.microsoft.com/office/2014/relationships/chartEx" Target="../charts/chartEx104.xml"/><Relationship Id="rId77" Type="http://schemas.openxmlformats.org/officeDocument/2006/relationships/chart" Target="../charts/chart28.xml"/><Relationship Id="rId100" Type="http://schemas.openxmlformats.org/officeDocument/2006/relationships/chart" Target="../charts/chart50.xml"/><Relationship Id="rId105" Type="http://schemas.microsoft.com/office/2014/relationships/chartEx" Target="../charts/chartEx109.xml"/><Relationship Id="rId8" Type="http://schemas.microsoft.com/office/2014/relationships/chartEx" Target="../charts/chartEx59.xml"/><Relationship Id="rId51" Type="http://schemas.openxmlformats.org/officeDocument/2006/relationships/chart" Target="../charts/chart12.xml"/><Relationship Id="rId72" Type="http://schemas.openxmlformats.org/officeDocument/2006/relationships/chart" Target="../charts/chart23.xml"/><Relationship Id="rId80" Type="http://schemas.openxmlformats.org/officeDocument/2006/relationships/chart" Target="../charts/chart31.xml"/><Relationship Id="rId85" Type="http://schemas.openxmlformats.org/officeDocument/2006/relationships/chart" Target="../charts/chart36.xml"/><Relationship Id="rId93" Type="http://schemas.openxmlformats.org/officeDocument/2006/relationships/chart" Target="../charts/chart43.xml"/><Relationship Id="rId98" Type="http://schemas.openxmlformats.org/officeDocument/2006/relationships/chart" Target="../charts/chart48.xml"/><Relationship Id="rId3" Type="http://schemas.openxmlformats.org/officeDocument/2006/relationships/image" Target="../media/image7.png"/><Relationship Id="rId12" Type="http://schemas.microsoft.com/office/2014/relationships/chartEx" Target="../charts/chartEx63.xml"/><Relationship Id="rId17" Type="http://schemas.microsoft.com/office/2014/relationships/chartEx" Target="../charts/chartEx68.xml"/><Relationship Id="rId25" Type="http://schemas.microsoft.com/office/2014/relationships/chartEx" Target="../charts/chartEx76.xml"/><Relationship Id="rId33" Type="http://schemas.microsoft.com/office/2014/relationships/chartEx" Target="../charts/chartEx84.xml"/><Relationship Id="rId38" Type="http://schemas.microsoft.com/office/2014/relationships/chartEx" Target="../charts/chartEx89.xml"/><Relationship Id="rId46" Type="http://schemas.openxmlformats.org/officeDocument/2006/relationships/chart" Target="../charts/chart8.xml"/><Relationship Id="rId59" Type="http://schemas.microsoft.com/office/2014/relationships/chartEx" Target="../charts/chartEx100.xml"/><Relationship Id="rId67" Type="http://schemas.openxmlformats.org/officeDocument/2006/relationships/chart" Target="../charts/chart21.xml"/><Relationship Id="rId103" Type="http://schemas.microsoft.com/office/2014/relationships/chartEx" Target="../charts/chartEx107.xml"/><Relationship Id="rId108" Type="http://schemas.microsoft.com/office/2014/relationships/chartEx" Target="../charts/chartEx112.xml"/><Relationship Id="rId20" Type="http://schemas.microsoft.com/office/2014/relationships/chartEx" Target="../charts/chartEx71.xml"/><Relationship Id="rId41" Type="http://schemas.microsoft.com/office/2014/relationships/chartEx" Target="../charts/chartEx92.xml"/><Relationship Id="rId54" Type="http://schemas.microsoft.com/office/2014/relationships/chartEx" Target="../charts/chartEx97.xml"/><Relationship Id="rId62" Type="http://schemas.openxmlformats.org/officeDocument/2006/relationships/chart" Target="../charts/chart18.xml"/><Relationship Id="rId70" Type="http://schemas.microsoft.com/office/2014/relationships/chartEx" Target="../charts/chartEx105.xml"/><Relationship Id="rId75" Type="http://schemas.openxmlformats.org/officeDocument/2006/relationships/chart" Target="../charts/chart26.xml"/><Relationship Id="rId83" Type="http://schemas.openxmlformats.org/officeDocument/2006/relationships/chart" Target="../charts/chart34.xml"/><Relationship Id="rId88" Type="http://schemas.microsoft.com/office/2014/relationships/chartEx" Target="../charts/chartEx106.xml"/><Relationship Id="rId91" Type="http://schemas.openxmlformats.org/officeDocument/2006/relationships/chart" Target="../charts/chart41.xml"/><Relationship Id="rId96" Type="http://schemas.openxmlformats.org/officeDocument/2006/relationships/chart" Target="../charts/chart46.xml"/><Relationship Id="rId1" Type="http://schemas.openxmlformats.org/officeDocument/2006/relationships/image" Target="../media/image5.png"/><Relationship Id="rId6" Type="http://schemas.microsoft.com/office/2014/relationships/chartEx" Target="../charts/chartEx57.xml"/><Relationship Id="rId15" Type="http://schemas.microsoft.com/office/2014/relationships/chartEx" Target="../charts/chartEx66.xml"/><Relationship Id="rId23" Type="http://schemas.microsoft.com/office/2014/relationships/chartEx" Target="../charts/chartEx74.xml"/><Relationship Id="rId28" Type="http://schemas.microsoft.com/office/2014/relationships/chartEx" Target="../charts/chartEx79.xml"/><Relationship Id="rId36" Type="http://schemas.microsoft.com/office/2014/relationships/chartEx" Target="../charts/chartEx87.xml"/><Relationship Id="rId49" Type="http://schemas.microsoft.com/office/2014/relationships/chartEx" Target="../charts/chartEx95.xml"/><Relationship Id="rId57" Type="http://schemas.openxmlformats.org/officeDocument/2006/relationships/chart" Target="../charts/chart15.xml"/><Relationship Id="rId106" Type="http://schemas.microsoft.com/office/2014/relationships/chartEx" Target="../charts/chartEx110.xml"/><Relationship Id="rId10" Type="http://schemas.microsoft.com/office/2014/relationships/chartEx" Target="../charts/chartEx61.xml"/><Relationship Id="rId31" Type="http://schemas.microsoft.com/office/2014/relationships/chartEx" Target="../charts/chartEx82.xml"/><Relationship Id="rId44" Type="http://schemas.openxmlformats.org/officeDocument/2006/relationships/chart" Target="../charts/chart6.xml"/><Relationship Id="rId52" Type="http://schemas.openxmlformats.org/officeDocument/2006/relationships/chart" Target="../charts/chart13.xml"/><Relationship Id="rId60" Type="http://schemas.openxmlformats.org/officeDocument/2006/relationships/chart" Target="../charts/chart16.xml"/><Relationship Id="rId65" Type="http://schemas.openxmlformats.org/officeDocument/2006/relationships/chart" Target="../charts/chart19.xml"/><Relationship Id="rId73" Type="http://schemas.openxmlformats.org/officeDocument/2006/relationships/chart" Target="../charts/chart24.xml"/><Relationship Id="rId78" Type="http://schemas.openxmlformats.org/officeDocument/2006/relationships/chart" Target="../charts/chart29.xml"/><Relationship Id="rId81" Type="http://schemas.openxmlformats.org/officeDocument/2006/relationships/chart" Target="../charts/chart32.xml"/><Relationship Id="rId86" Type="http://schemas.openxmlformats.org/officeDocument/2006/relationships/chart" Target="../charts/chart37.xml"/><Relationship Id="rId94" Type="http://schemas.openxmlformats.org/officeDocument/2006/relationships/chart" Target="../charts/chart44.xml"/><Relationship Id="rId99" Type="http://schemas.openxmlformats.org/officeDocument/2006/relationships/chart" Target="../charts/chart49.xml"/><Relationship Id="rId101" Type="http://schemas.openxmlformats.org/officeDocument/2006/relationships/chart" Target="../charts/chart51.xml"/><Relationship Id="rId4" Type="http://schemas.openxmlformats.org/officeDocument/2006/relationships/image" Target="../media/image8.png"/><Relationship Id="rId9" Type="http://schemas.microsoft.com/office/2014/relationships/chartEx" Target="../charts/chartEx60.xml"/><Relationship Id="rId13" Type="http://schemas.microsoft.com/office/2014/relationships/chartEx" Target="../charts/chartEx64.xml"/><Relationship Id="rId18" Type="http://schemas.microsoft.com/office/2014/relationships/chartEx" Target="../charts/chartEx69.xml"/><Relationship Id="rId39" Type="http://schemas.microsoft.com/office/2014/relationships/chartEx" Target="../charts/chartEx90.xml"/><Relationship Id="rId109" Type="http://schemas.microsoft.com/office/2014/relationships/chartEx" Target="../charts/chartEx113.xml"/><Relationship Id="rId34" Type="http://schemas.microsoft.com/office/2014/relationships/chartEx" Target="../charts/chartEx85.xml"/><Relationship Id="rId50" Type="http://schemas.openxmlformats.org/officeDocument/2006/relationships/chart" Target="../charts/chart11.xml"/><Relationship Id="rId55" Type="http://schemas.microsoft.com/office/2014/relationships/chartEx" Target="../charts/chartEx98.xml"/><Relationship Id="rId76" Type="http://schemas.openxmlformats.org/officeDocument/2006/relationships/chart" Target="../charts/chart27.xml"/><Relationship Id="rId97" Type="http://schemas.openxmlformats.org/officeDocument/2006/relationships/chart" Target="../charts/chart47.xml"/><Relationship Id="rId104" Type="http://schemas.microsoft.com/office/2014/relationships/chartEx" Target="../charts/chartEx108.xml"/><Relationship Id="rId7" Type="http://schemas.microsoft.com/office/2014/relationships/chartEx" Target="../charts/chartEx58.xml"/><Relationship Id="rId71" Type="http://schemas.openxmlformats.org/officeDocument/2006/relationships/chart" Target="../charts/chart22.xml"/><Relationship Id="rId92" Type="http://schemas.openxmlformats.org/officeDocument/2006/relationships/chart" Target="../charts/chart4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1.xml"/><Relationship Id="rId3" Type="http://schemas.openxmlformats.org/officeDocument/2006/relationships/chart" Target="../charts/chart54.xml"/><Relationship Id="rId7" Type="http://schemas.microsoft.com/office/2014/relationships/chartEx" Target="../charts/chartEx115.xml"/><Relationship Id="rId12" Type="http://schemas.openxmlformats.org/officeDocument/2006/relationships/chart" Target="../charts/chart60.xml"/><Relationship Id="rId2" Type="http://schemas.microsoft.com/office/2014/relationships/chartEx" Target="../charts/chartEx114.xml"/><Relationship Id="rId1" Type="http://schemas.openxmlformats.org/officeDocument/2006/relationships/chart" Target="../charts/chart53.xml"/><Relationship Id="rId6" Type="http://schemas.openxmlformats.org/officeDocument/2006/relationships/chart" Target="../charts/chart57.xml"/><Relationship Id="rId11" Type="http://schemas.microsoft.com/office/2014/relationships/chartEx" Target="../charts/chartEx117.xml"/><Relationship Id="rId5" Type="http://schemas.openxmlformats.org/officeDocument/2006/relationships/chart" Target="../charts/chart56.xml"/><Relationship Id="rId10" Type="http://schemas.openxmlformats.org/officeDocument/2006/relationships/chart" Target="../charts/chart59.xml"/><Relationship Id="rId4" Type="http://schemas.openxmlformats.org/officeDocument/2006/relationships/chart" Target="../charts/chart55.xml"/><Relationship Id="rId9" Type="http://schemas.microsoft.com/office/2014/relationships/chartEx" Target="../charts/chartEx116.xml"/></Relationships>
</file>

<file path=xl/drawings/_rels/drawing6.xml.rels><?xml version="1.0" encoding="UTF-8" standalone="yes"?>
<Relationships xmlns="http://schemas.openxmlformats.org/package/2006/relationships"><Relationship Id="rId8" Type="http://schemas.microsoft.com/office/2014/relationships/chartEx" Target="../charts/chartEx122.xml"/><Relationship Id="rId13" Type="http://schemas.microsoft.com/office/2014/relationships/chartEx" Target="../charts/chartEx127.xml"/><Relationship Id="rId18" Type="http://schemas.microsoft.com/office/2014/relationships/chartEx" Target="../charts/chartEx132.xml"/><Relationship Id="rId3" Type="http://schemas.openxmlformats.org/officeDocument/2006/relationships/chart" Target="../charts/chart64.xml"/><Relationship Id="rId7" Type="http://schemas.microsoft.com/office/2014/relationships/chartEx" Target="../charts/chartEx121.xml"/><Relationship Id="rId12" Type="http://schemas.microsoft.com/office/2014/relationships/chartEx" Target="../charts/chartEx126.xml"/><Relationship Id="rId17" Type="http://schemas.microsoft.com/office/2014/relationships/chartEx" Target="../charts/chartEx131.xml"/><Relationship Id="rId2" Type="http://schemas.openxmlformats.org/officeDocument/2006/relationships/chart" Target="../charts/chart63.xml"/><Relationship Id="rId16" Type="http://schemas.microsoft.com/office/2014/relationships/chartEx" Target="../charts/chartEx130.xml"/><Relationship Id="rId1" Type="http://schemas.openxmlformats.org/officeDocument/2006/relationships/chart" Target="../charts/chart62.xml"/><Relationship Id="rId6" Type="http://schemas.microsoft.com/office/2014/relationships/chartEx" Target="../charts/chartEx120.xml"/><Relationship Id="rId11" Type="http://schemas.microsoft.com/office/2014/relationships/chartEx" Target="../charts/chartEx125.xml"/><Relationship Id="rId5" Type="http://schemas.microsoft.com/office/2014/relationships/chartEx" Target="../charts/chartEx119.xml"/><Relationship Id="rId15" Type="http://schemas.microsoft.com/office/2014/relationships/chartEx" Target="../charts/chartEx129.xml"/><Relationship Id="rId10" Type="http://schemas.microsoft.com/office/2014/relationships/chartEx" Target="../charts/chartEx124.xml"/><Relationship Id="rId4" Type="http://schemas.microsoft.com/office/2014/relationships/chartEx" Target="../charts/chartEx118.xml"/><Relationship Id="rId9" Type="http://schemas.microsoft.com/office/2014/relationships/chartEx" Target="../charts/chartEx123.xml"/><Relationship Id="rId14" Type="http://schemas.microsoft.com/office/2014/relationships/chartEx" Target="../charts/chartEx128.xml"/></Relationships>
</file>

<file path=xl/drawings/drawing1.xml><?xml version="1.0" encoding="utf-8"?>
<xdr:wsDr xmlns:xdr="http://schemas.openxmlformats.org/drawingml/2006/spreadsheetDrawing" xmlns:a="http://schemas.openxmlformats.org/drawingml/2006/main">
  <xdr:oneCellAnchor>
    <xdr:from>
      <xdr:col>1</xdr:col>
      <xdr:colOff>296496</xdr:colOff>
      <xdr:row>13</xdr:row>
      <xdr:rowOff>47661</xdr:rowOff>
    </xdr:from>
    <xdr:ext cx="240514" cy="182880"/>
    <xdr:sp macro="" textlink="">
      <xdr:nvSpPr>
        <xdr:cNvPr id="2" name="1 CuadroTexto">
          <a:hlinkClick xmlns:r="http://schemas.openxmlformats.org/officeDocument/2006/relationships" r:id="rId1"/>
          <a:extLst>
            <a:ext uri="{FF2B5EF4-FFF2-40B4-BE49-F238E27FC236}">
              <a16:creationId xmlns:a16="http://schemas.microsoft.com/office/drawing/2014/main" id="{A9CCE860-2172-4F4A-8CEB-76E53E9AAEB3}"/>
            </a:ext>
          </a:extLst>
        </xdr:cNvPr>
        <xdr:cNvSpPr txBox="1"/>
      </xdr:nvSpPr>
      <xdr:spPr>
        <a:xfrm>
          <a:off x="403176" y="1670721"/>
          <a:ext cx="240514" cy="182880"/>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none" rtlCol="0" anchor="ctr" anchorCtr="0">
          <a:spAutoFit/>
        </a:bodyPr>
        <a:lstStyle/>
        <a:p>
          <a:pPr algn="ctr"/>
          <a:r>
            <a:rPr lang="es-NI" sz="1100" b="1">
              <a:solidFill>
                <a:schemeClr val="tx2"/>
              </a:solidFill>
              <a:latin typeface="Garamond" pitchFamily="18" charset="0"/>
            </a:rPr>
            <a:t>1</a:t>
          </a:r>
        </a:p>
      </xdr:txBody>
    </xdr:sp>
    <xdr:clientData/>
  </xdr:oneCellAnchor>
  <xdr:twoCellAnchor editAs="oneCell">
    <xdr:from>
      <xdr:col>1</xdr:col>
      <xdr:colOff>64038</xdr:colOff>
      <xdr:row>1</xdr:row>
      <xdr:rowOff>68580</xdr:rowOff>
    </xdr:from>
    <xdr:to>
      <xdr:col>3</xdr:col>
      <xdr:colOff>541474</xdr:colOff>
      <xdr:row>5</xdr:row>
      <xdr:rowOff>92026</xdr:rowOff>
    </xdr:to>
    <xdr:pic>
      <xdr:nvPicPr>
        <xdr:cNvPr id="4" name="Picture 3" descr="http://yutejamaica.com/wp-content/uploads/2016/06/logo-english-33612.png">
          <a:extLst>
            <a:ext uri="{FF2B5EF4-FFF2-40B4-BE49-F238E27FC236}">
              <a16:creationId xmlns:a16="http://schemas.microsoft.com/office/drawing/2014/main" id="{572B57FE-BDB0-4C0E-92B4-20684B44C1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018" y="167640"/>
          <a:ext cx="1681396" cy="724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296778</xdr:colOff>
      <xdr:row>14</xdr:row>
      <xdr:rowOff>48126</xdr:rowOff>
    </xdr:from>
    <xdr:ext cx="236621" cy="186685"/>
    <xdr:sp macro="" textlink="">
      <xdr:nvSpPr>
        <xdr:cNvPr id="5" name="1 CuadroTexto">
          <a:hlinkClick xmlns:r="http://schemas.openxmlformats.org/officeDocument/2006/relationships" r:id="rId3"/>
          <a:extLst>
            <a:ext uri="{FF2B5EF4-FFF2-40B4-BE49-F238E27FC236}">
              <a16:creationId xmlns:a16="http://schemas.microsoft.com/office/drawing/2014/main" id="{D301FE93-0C88-4D10-99A1-B63BBD14097E}"/>
            </a:ext>
          </a:extLst>
        </xdr:cNvPr>
        <xdr:cNvSpPr txBox="1"/>
      </xdr:nvSpPr>
      <xdr:spPr>
        <a:xfrm>
          <a:off x="403458" y="1922646"/>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2</a:t>
          </a:r>
        </a:p>
      </xdr:txBody>
    </xdr:sp>
    <xdr:clientData/>
  </xdr:oneCellAnchor>
  <xdr:oneCellAnchor>
    <xdr:from>
      <xdr:col>1</xdr:col>
      <xdr:colOff>298938</xdr:colOff>
      <xdr:row>15</xdr:row>
      <xdr:rowOff>52754</xdr:rowOff>
    </xdr:from>
    <xdr:ext cx="236621" cy="186685"/>
    <xdr:sp macro="" textlink="">
      <xdr:nvSpPr>
        <xdr:cNvPr id="6" name="1 CuadroTexto">
          <a:hlinkClick xmlns:r="http://schemas.openxmlformats.org/officeDocument/2006/relationships" r:id="rId4"/>
          <a:extLst>
            <a:ext uri="{FF2B5EF4-FFF2-40B4-BE49-F238E27FC236}">
              <a16:creationId xmlns:a16="http://schemas.microsoft.com/office/drawing/2014/main" id="{F1CE0C24-ED47-4270-8FB8-8924AB7638BA}"/>
            </a:ext>
          </a:extLst>
        </xdr:cNvPr>
        <xdr:cNvSpPr txBox="1"/>
      </xdr:nvSpPr>
      <xdr:spPr>
        <a:xfrm>
          <a:off x="405618" y="2178734"/>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3</a:t>
          </a:r>
        </a:p>
      </xdr:txBody>
    </xdr:sp>
    <xdr:clientData/>
  </xdr:oneCellAnchor>
  <xdr:oneCellAnchor>
    <xdr:from>
      <xdr:col>1</xdr:col>
      <xdr:colOff>297180</xdr:colOff>
      <xdr:row>16</xdr:row>
      <xdr:rowOff>60960</xdr:rowOff>
    </xdr:from>
    <xdr:ext cx="236621" cy="186685"/>
    <xdr:sp macro="" textlink="">
      <xdr:nvSpPr>
        <xdr:cNvPr id="7" name="1 CuadroTexto">
          <a:hlinkClick xmlns:r="http://schemas.openxmlformats.org/officeDocument/2006/relationships" r:id="rId5"/>
          <a:extLst>
            <a:ext uri="{FF2B5EF4-FFF2-40B4-BE49-F238E27FC236}">
              <a16:creationId xmlns:a16="http://schemas.microsoft.com/office/drawing/2014/main" id="{49C12A45-7F84-4C69-9DA4-010A6EFDDC22}"/>
            </a:ext>
          </a:extLst>
        </xdr:cNvPr>
        <xdr:cNvSpPr txBox="1"/>
      </xdr:nvSpPr>
      <xdr:spPr>
        <a:xfrm>
          <a:off x="403860" y="2438400"/>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4</a:t>
          </a:r>
        </a:p>
      </xdr:txBody>
    </xdr:sp>
    <xdr:clientData/>
  </xdr:oneCellAnchor>
  <xdr:oneCellAnchor>
    <xdr:from>
      <xdr:col>1</xdr:col>
      <xdr:colOff>294409</xdr:colOff>
      <xdr:row>17</xdr:row>
      <xdr:rowOff>53340</xdr:rowOff>
    </xdr:from>
    <xdr:ext cx="236621" cy="186685"/>
    <xdr:sp macro="" textlink="">
      <xdr:nvSpPr>
        <xdr:cNvPr id="8" name="1 CuadroTexto">
          <a:hlinkClick xmlns:r="http://schemas.openxmlformats.org/officeDocument/2006/relationships" r:id="rId6"/>
          <a:extLst>
            <a:ext uri="{FF2B5EF4-FFF2-40B4-BE49-F238E27FC236}">
              <a16:creationId xmlns:a16="http://schemas.microsoft.com/office/drawing/2014/main" id="{2F448F5C-61D8-48F1-95E4-614BAABEAEBB}"/>
            </a:ext>
          </a:extLst>
        </xdr:cNvPr>
        <xdr:cNvSpPr txBox="1"/>
      </xdr:nvSpPr>
      <xdr:spPr>
        <a:xfrm>
          <a:off x="401089" y="2682240"/>
          <a:ext cx="236621" cy="186685"/>
        </a:xfrm>
        <a:prstGeom prst="rect">
          <a:avLst/>
        </a:prstGeom>
        <a:solidFill>
          <a:schemeClr val="bg1">
            <a:lumMod val="75000"/>
          </a:schemeClr>
        </a:solidFill>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wrap="square" rtlCol="0" anchor="ctr" anchorCtr="0">
          <a:noAutofit/>
        </a:bodyPr>
        <a:lstStyle/>
        <a:p>
          <a:pPr algn="ctr"/>
          <a:r>
            <a:rPr lang="es-NI" sz="1100" b="1">
              <a:solidFill>
                <a:schemeClr val="tx2"/>
              </a:solidFill>
              <a:latin typeface="Garamond" pitchFamily="18" charset="0"/>
            </a:rPr>
            <a:t>5</a:t>
          </a:r>
        </a:p>
      </xdr:txBody>
    </xdr:sp>
    <xdr:clientData/>
  </xdr:oneCellAnchor>
  <xdr:twoCellAnchor editAs="oneCell">
    <xdr:from>
      <xdr:col>9</xdr:col>
      <xdr:colOff>261065</xdr:colOff>
      <xdr:row>1</xdr:row>
      <xdr:rowOff>10058</xdr:rowOff>
    </xdr:from>
    <xdr:to>
      <xdr:col>12</xdr:col>
      <xdr:colOff>393</xdr:colOff>
      <xdr:row>10</xdr:row>
      <xdr:rowOff>22509</xdr:rowOff>
    </xdr:to>
    <xdr:pic>
      <xdr:nvPicPr>
        <xdr:cNvPr id="23" name="Picture 22">
          <a:extLst>
            <a:ext uri="{FF2B5EF4-FFF2-40B4-BE49-F238E27FC236}">
              <a16:creationId xmlns:a16="http://schemas.microsoft.com/office/drawing/2014/main" id="{572026EE-FB04-44E7-A13D-C49673AA1B42}"/>
            </a:ext>
          </a:extLst>
        </xdr:cNvPr>
        <xdr:cNvPicPr>
          <a:picLocks noChangeAspect="1"/>
        </xdr:cNvPicPr>
      </xdr:nvPicPr>
      <xdr:blipFill rotWithShape="1">
        <a:blip xmlns:r="http://schemas.openxmlformats.org/officeDocument/2006/relationships" r:embed="rId7"/>
        <a:srcRect l="78516" t="19645" r="5240" b="9891"/>
        <a:stretch/>
      </xdr:blipFill>
      <xdr:spPr>
        <a:xfrm>
          <a:off x="5196877" y="110321"/>
          <a:ext cx="1542561" cy="1718835"/>
        </a:xfrm>
        <a:prstGeom prst="rect">
          <a:avLst/>
        </a:prstGeom>
      </xdr:spPr>
    </xdr:pic>
    <xdr:clientData/>
  </xdr:twoCellAnchor>
  <xdr:twoCellAnchor editAs="oneCell">
    <xdr:from>
      <xdr:col>1</xdr:col>
      <xdr:colOff>38100</xdr:colOff>
      <xdr:row>30</xdr:row>
      <xdr:rowOff>123825</xdr:rowOff>
    </xdr:from>
    <xdr:to>
      <xdr:col>3</xdr:col>
      <xdr:colOff>447894</xdr:colOff>
      <xdr:row>33</xdr:row>
      <xdr:rowOff>133419</xdr:rowOff>
    </xdr:to>
    <xdr:pic>
      <xdr:nvPicPr>
        <xdr:cNvPr id="9" name="Picture 8">
          <a:extLst>
            <a:ext uri="{FF2B5EF4-FFF2-40B4-BE49-F238E27FC236}">
              <a16:creationId xmlns:a16="http://schemas.microsoft.com/office/drawing/2014/main" id="{97576FED-9194-4CDB-974B-13FBFF4738D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0" y="5543550"/>
          <a:ext cx="1571844" cy="495369"/>
        </a:xfrm>
        <a:prstGeom prst="rect">
          <a:avLst/>
        </a:prstGeom>
      </xdr:spPr>
    </xdr:pic>
    <xdr:clientData/>
  </xdr:twoCellAnchor>
  <xdr:twoCellAnchor editAs="oneCell">
    <xdr:from>
      <xdr:col>1</xdr:col>
      <xdr:colOff>38100</xdr:colOff>
      <xdr:row>34</xdr:row>
      <xdr:rowOff>66675</xdr:rowOff>
    </xdr:from>
    <xdr:to>
      <xdr:col>4</xdr:col>
      <xdr:colOff>381291</xdr:colOff>
      <xdr:row>38</xdr:row>
      <xdr:rowOff>76292</xdr:rowOff>
    </xdr:to>
    <xdr:pic>
      <xdr:nvPicPr>
        <xdr:cNvPr id="11" name="Picture 10">
          <a:extLst>
            <a:ext uri="{FF2B5EF4-FFF2-40B4-BE49-F238E27FC236}">
              <a16:creationId xmlns:a16="http://schemas.microsoft.com/office/drawing/2014/main" id="{DE01CE7B-2B3D-4767-9E04-4AD8F039C65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2400" y="6134100"/>
          <a:ext cx="2086266" cy="657317"/>
        </a:xfrm>
        <a:prstGeom prst="rect">
          <a:avLst/>
        </a:prstGeom>
      </xdr:spPr>
    </xdr:pic>
    <xdr:clientData/>
  </xdr:twoCellAnchor>
  <xdr:twoCellAnchor>
    <xdr:from>
      <xdr:col>1</xdr:col>
      <xdr:colOff>200025</xdr:colOff>
      <xdr:row>33</xdr:row>
      <xdr:rowOff>66675</xdr:rowOff>
    </xdr:from>
    <xdr:to>
      <xdr:col>3</xdr:col>
      <xdr:colOff>561975</xdr:colOff>
      <xdr:row>33</xdr:row>
      <xdr:rowOff>66675</xdr:rowOff>
    </xdr:to>
    <xdr:cxnSp macro="">
      <xdr:nvCxnSpPr>
        <xdr:cNvPr id="13" name="Straight Arrow Connector 12">
          <a:extLst>
            <a:ext uri="{FF2B5EF4-FFF2-40B4-BE49-F238E27FC236}">
              <a16:creationId xmlns:a16="http://schemas.microsoft.com/office/drawing/2014/main" id="{79F4FECF-DF2D-4DA5-AC64-1015601189FE}"/>
            </a:ext>
          </a:extLst>
        </xdr:cNvPr>
        <xdr:cNvCxnSpPr/>
      </xdr:nvCxnSpPr>
      <xdr:spPr>
        <a:xfrm flipH="1" flipV="1">
          <a:off x="314325" y="5972175"/>
          <a:ext cx="1524000" cy="0"/>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323850</xdr:colOff>
      <xdr:row>35</xdr:row>
      <xdr:rowOff>66675</xdr:rowOff>
    </xdr:from>
    <xdr:to>
      <xdr:col>4</xdr:col>
      <xdr:colOff>552450</xdr:colOff>
      <xdr:row>35</xdr:row>
      <xdr:rowOff>95250</xdr:rowOff>
    </xdr:to>
    <xdr:cxnSp macro="">
      <xdr:nvCxnSpPr>
        <xdr:cNvPr id="18" name="Straight Arrow Connector 17">
          <a:extLst>
            <a:ext uri="{FF2B5EF4-FFF2-40B4-BE49-F238E27FC236}">
              <a16:creationId xmlns:a16="http://schemas.microsoft.com/office/drawing/2014/main" id="{0C7E3AE6-0F04-48E3-937B-B9AAF9739950}"/>
            </a:ext>
          </a:extLst>
        </xdr:cNvPr>
        <xdr:cNvCxnSpPr/>
      </xdr:nvCxnSpPr>
      <xdr:spPr>
        <a:xfrm flipH="1" flipV="1">
          <a:off x="438150" y="6296025"/>
          <a:ext cx="1971675" cy="28575"/>
        </a:xfrm>
        <a:prstGeom prst="straightConnector1">
          <a:avLst/>
        </a:prstGeom>
        <a:ln w="19050">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11</xdr:col>
      <xdr:colOff>393732</xdr:colOff>
      <xdr:row>5</xdr:row>
      <xdr:rowOff>26231</xdr:rowOff>
    </xdr:from>
    <xdr:ext cx="6612277" cy="1892569"/>
    <xdr:sp macro="" textlink="">
      <xdr:nvSpPr>
        <xdr:cNvPr id="3" name="Rectangle 2">
          <a:extLst>
            <a:ext uri="{FF2B5EF4-FFF2-40B4-BE49-F238E27FC236}">
              <a16:creationId xmlns:a16="http://schemas.microsoft.com/office/drawing/2014/main" id="{2DC7AB89-A0EE-4F98-9405-0C8BE2426AD7}"/>
            </a:ext>
          </a:extLst>
        </xdr:cNvPr>
        <xdr:cNvSpPr/>
      </xdr:nvSpPr>
      <xdr:spPr>
        <a:xfrm>
          <a:off x="6318282" y="769181"/>
          <a:ext cx="6612277" cy="1892569"/>
        </a:xfrm>
        <a:prstGeom prst="rect">
          <a:avLst/>
        </a:prstGeom>
        <a:noFill/>
      </xdr:spPr>
      <xdr:txBody>
        <a:bodyPr wrap="square" lIns="91440" tIns="45720" rIns="91440" bIns="45720">
          <a:spAutoFit/>
        </a:bodyPr>
        <a:lstStyle/>
        <a:p>
          <a:pPr algn="ctr"/>
          <a:r>
            <a:rPr lang="en-US" sz="11500" b="0" cap="none" spc="0">
              <a:ln w="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effectLst>
                <a:outerShdw blurRad="50800" dist="38100" dir="5400000" algn="t" rotWithShape="0">
                  <a:prstClr val="black">
                    <a:alpha val="40000"/>
                  </a:prstClr>
                </a:outerShdw>
              </a:effectLst>
            </a:rPr>
            <a:t>DRAFT</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62774</xdr:colOff>
      <xdr:row>60</xdr:row>
      <xdr:rowOff>94706</xdr:rowOff>
    </xdr:from>
    <xdr:to>
      <xdr:col>5</xdr:col>
      <xdr:colOff>385354</xdr:colOff>
      <xdr:row>63</xdr:row>
      <xdr:rowOff>747849</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D5A4330-E6EA-4E6A-BB81-5FF0BA1C39F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628934" y="10899866"/>
              <a:ext cx="462026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60</xdr:row>
      <xdr:rowOff>98170</xdr:rowOff>
    </xdr:from>
    <xdr:to>
      <xdr:col>9</xdr:col>
      <xdr:colOff>899704</xdr:colOff>
      <xdr:row>63</xdr:row>
      <xdr:rowOff>751313</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7812E07D-77DB-4B61-AD0D-2FF74D0C4EF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440964" y="10903330"/>
              <a:ext cx="462026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60</xdr:row>
      <xdr:rowOff>92974</xdr:rowOff>
    </xdr:from>
    <xdr:to>
      <xdr:col>14</xdr:col>
      <xdr:colOff>336863</xdr:colOff>
      <xdr:row>63</xdr:row>
      <xdr:rowOff>746117</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C74EACC5-5C2D-47A6-A477-FDF0315906B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255419" y="10898134"/>
              <a:ext cx="4615064"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60</xdr:row>
      <xdr:rowOff>83128</xdr:rowOff>
    </xdr:from>
    <xdr:to>
      <xdr:col>16</xdr:col>
      <xdr:colOff>2991312</xdr:colOff>
      <xdr:row>63</xdr:row>
      <xdr:rowOff>736271</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8982528E-75EF-4487-B80B-6A762945F94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8046239" y="10888288"/>
              <a:ext cx="4627533"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66</xdr:row>
      <xdr:rowOff>94706</xdr:rowOff>
    </xdr:from>
    <xdr:to>
      <xdr:col>5</xdr:col>
      <xdr:colOff>385354</xdr:colOff>
      <xdr:row>69</xdr:row>
      <xdr:rowOff>747849</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907D6007-907D-4669-B15E-9754132D8A4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3628934" y="14664146"/>
              <a:ext cx="462026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66</xdr:row>
      <xdr:rowOff>98170</xdr:rowOff>
    </xdr:from>
    <xdr:to>
      <xdr:col>9</xdr:col>
      <xdr:colOff>899704</xdr:colOff>
      <xdr:row>69</xdr:row>
      <xdr:rowOff>751313</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91F87BAB-458C-4DFC-9063-DB4E125AAD2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440964" y="14667610"/>
              <a:ext cx="462026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66</xdr:row>
      <xdr:rowOff>92974</xdr:rowOff>
    </xdr:from>
    <xdr:to>
      <xdr:col>14</xdr:col>
      <xdr:colOff>336863</xdr:colOff>
      <xdr:row>69</xdr:row>
      <xdr:rowOff>746117</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0236D63A-EECE-4164-BA45-0E92870EE81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3255419" y="14662414"/>
              <a:ext cx="4615064"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66</xdr:row>
      <xdr:rowOff>83128</xdr:rowOff>
    </xdr:from>
    <xdr:to>
      <xdr:col>16</xdr:col>
      <xdr:colOff>2991312</xdr:colOff>
      <xdr:row>69</xdr:row>
      <xdr:rowOff>736271</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F0C26925-3205-46BF-BBEF-16277A93E54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8046239" y="14652568"/>
              <a:ext cx="4627533"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0</xdr:col>
      <xdr:colOff>3546763</xdr:colOff>
      <xdr:row>71</xdr:row>
      <xdr:rowOff>96982</xdr:rowOff>
    </xdr:from>
    <xdr:to>
      <xdr:col>5</xdr:col>
      <xdr:colOff>303529</xdr:colOff>
      <xdr:row>74</xdr:row>
      <xdr:rowOff>750126</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EF8E4D80-65EA-411B-9BD6-9DB800256C8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546763" y="18301162"/>
              <a:ext cx="4620606" cy="3190604"/>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78</xdr:row>
      <xdr:rowOff>94706</xdr:rowOff>
    </xdr:from>
    <xdr:to>
      <xdr:col>5</xdr:col>
      <xdr:colOff>385354</xdr:colOff>
      <xdr:row>81</xdr:row>
      <xdr:rowOff>747849</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0C2A3ABE-80B4-4F46-833D-66E0B50BBC5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3628934" y="22288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78</xdr:row>
      <xdr:rowOff>98170</xdr:rowOff>
    </xdr:from>
    <xdr:to>
      <xdr:col>9</xdr:col>
      <xdr:colOff>899704</xdr:colOff>
      <xdr:row>81</xdr:row>
      <xdr:rowOff>751313</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81FEEB09-BE19-452C-8491-0EB0439031F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8440964" y="22288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78</xdr:row>
      <xdr:rowOff>92974</xdr:rowOff>
    </xdr:from>
    <xdr:to>
      <xdr:col>14</xdr:col>
      <xdr:colOff>336863</xdr:colOff>
      <xdr:row>81</xdr:row>
      <xdr:rowOff>746117</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EC411261-B3A4-41EB-861F-94EC35470C5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3255419" y="2228850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78</xdr:row>
      <xdr:rowOff>83128</xdr:rowOff>
    </xdr:from>
    <xdr:to>
      <xdr:col>16</xdr:col>
      <xdr:colOff>2991312</xdr:colOff>
      <xdr:row>81</xdr:row>
      <xdr:rowOff>736271</xdr:rowOff>
    </xdr:to>
    <xdr:graphicFrame macro="">
      <xdr:nvGraphicFramePr>
        <xdr:cNvPr id="17" name="Chart 16">
          <a:extLst>
            <a:ext uri="{FF2B5EF4-FFF2-40B4-BE49-F238E27FC236}">
              <a16:creationId xmlns:a16="http://schemas.microsoft.com/office/drawing/2014/main" id="{7FB278CC-964F-4FE8-9657-D6A09E1568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62774</xdr:colOff>
      <xdr:row>84</xdr:row>
      <xdr:rowOff>94706</xdr:rowOff>
    </xdr:from>
    <xdr:to>
      <xdr:col>5</xdr:col>
      <xdr:colOff>385354</xdr:colOff>
      <xdr:row>87</xdr:row>
      <xdr:rowOff>747849</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C098ED26-C0AB-4403-B629-236C825C10D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3628934" y="22288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84</xdr:row>
      <xdr:rowOff>98170</xdr:rowOff>
    </xdr:from>
    <xdr:to>
      <xdr:col>9</xdr:col>
      <xdr:colOff>899704</xdr:colOff>
      <xdr:row>87</xdr:row>
      <xdr:rowOff>751313</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33F80902-9BEF-4A17-85E2-9A63706B424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8440964" y="22288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84</xdr:row>
      <xdr:rowOff>92974</xdr:rowOff>
    </xdr:from>
    <xdr:to>
      <xdr:col>14</xdr:col>
      <xdr:colOff>336863</xdr:colOff>
      <xdr:row>87</xdr:row>
      <xdr:rowOff>746117</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8EE42F6A-1755-4AE8-AA99-D1DBFF33046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3255419" y="2228850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91</xdr:row>
      <xdr:rowOff>94706</xdr:rowOff>
    </xdr:from>
    <xdr:to>
      <xdr:col>5</xdr:col>
      <xdr:colOff>385354</xdr:colOff>
      <xdr:row>94</xdr:row>
      <xdr:rowOff>747849</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49DB6967-0FB7-4BC0-B4CB-D24F1A09976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62893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91</xdr:row>
      <xdr:rowOff>98170</xdr:rowOff>
    </xdr:from>
    <xdr:to>
      <xdr:col>9</xdr:col>
      <xdr:colOff>899704</xdr:colOff>
      <xdr:row>94</xdr:row>
      <xdr:rowOff>751313</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D4384B24-35F8-421E-BB84-340FCAC1184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844096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91</xdr:row>
      <xdr:rowOff>92974</xdr:rowOff>
    </xdr:from>
    <xdr:to>
      <xdr:col>14</xdr:col>
      <xdr:colOff>336863</xdr:colOff>
      <xdr:row>94</xdr:row>
      <xdr:rowOff>746117</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BE3E71E5-DFF1-42A2-8F2E-1355C223CFE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3255419" y="2305050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91</xdr:row>
      <xdr:rowOff>83128</xdr:rowOff>
    </xdr:from>
    <xdr:to>
      <xdr:col>16</xdr:col>
      <xdr:colOff>2991312</xdr:colOff>
      <xdr:row>94</xdr:row>
      <xdr:rowOff>736271</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E9AE7B40-E560-48D9-8F05-72A51722D4E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18046239" y="23050500"/>
              <a:ext cx="462753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97</xdr:row>
      <xdr:rowOff>94706</xdr:rowOff>
    </xdr:from>
    <xdr:to>
      <xdr:col>5</xdr:col>
      <xdr:colOff>385354</xdr:colOff>
      <xdr:row>100</xdr:row>
      <xdr:rowOff>747849</xdr:rowOff>
    </xdr:to>
    <mc:AlternateContent xmlns:mc="http://schemas.openxmlformats.org/markup-compatibility/2006">
      <mc:Choice xmlns:cx1="http://schemas.microsoft.com/office/drawing/2015/9/8/chartex" Requires="cx1">
        <xdr:graphicFrame macro="">
          <xdr:nvGraphicFramePr>
            <xdr:cNvPr id="27" name="Chart 26">
              <a:extLst>
                <a:ext uri="{FF2B5EF4-FFF2-40B4-BE49-F238E27FC236}">
                  <a16:creationId xmlns:a16="http://schemas.microsoft.com/office/drawing/2014/main" id="{1F84A0CF-93C8-43EB-A2BC-811FC36D7CD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362893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97</xdr:row>
      <xdr:rowOff>98170</xdr:rowOff>
    </xdr:from>
    <xdr:to>
      <xdr:col>9</xdr:col>
      <xdr:colOff>899704</xdr:colOff>
      <xdr:row>100</xdr:row>
      <xdr:rowOff>751313</xdr:rowOff>
    </xdr:to>
    <mc:AlternateContent xmlns:mc="http://schemas.openxmlformats.org/markup-compatibility/2006">
      <mc:Choice xmlns:cx1="http://schemas.microsoft.com/office/drawing/2015/9/8/chartex" Requires="cx1">
        <xdr:graphicFrame macro="">
          <xdr:nvGraphicFramePr>
            <xdr:cNvPr id="28" name="Chart 27">
              <a:extLst>
                <a:ext uri="{FF2B5EF4-FFF2-40B4-BE49-F238E27FC236}">
                  <a16:creationId xmlns:a16="http://schemas.microsoft.com/office/drawing/2014/main" id="{47C68ECE-740F-48CF-BB76-45C799C965E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844096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97</xdr:row>
      <xdr:rowOff>92974</xdr:rowOff>
    </xdr:from>
    <xdr:to>
      <xdr:col>14</xdr:col>
      <xdr:colOff>336863</xdr:colOff>
      <xdr:row>100</xdr:row>
      <xdr:rowOff>746117</xdr:rowOff>
    </xdr:to>
    <mc:AlternateContent xmlns:mc="http://schemas.openxmlformats.org/markup-compatibility/2006">
      <mc:Choice xmlns:cx1="http://schemas.microsoft.com/office/drawing/2015/9/8/chartex" Requires="cx1">
        <xdr:graphicFrame macro="">
          <xdr:nvGraphicFramePr>
            <xdr:cNvPr id="29" name="Chart 28">
              <a:extLst>
                <a:ext uri="{FF2B5EF4-FFF2-40B4-BE49-F238E27FC236}">
                  <a16:creationId xmlns:a16="http://schemas.microsoft.com/office/drawing/2014/main" id="{E6D446D1-A717-4B7B-8C92-71EE23685B6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13255419" y="2305050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102</xdr:row>
      <xdr:rowOff>94706</xdr:rowOff>
    </xdr:from>
    <xdr:to>
      <xdr:col>5</xdr:col>
      <xdr:colOff>385354</xdr:colOff>
      <xdr:row>105</xdr:row>
      <xdr:rowOff>747849</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7AD45822-9E3F-488E-AD95-3DEF25D52BA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362893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102</xdr:row>
      <xdr:rowOff>98170</xdr:rowOff>
    </xdr:from>
    <xdr:to>
      <xdr:col>9</xdr:col>
      <xdr:colOff>899704</xdr:colOff>
      <xdr:row>105</xdr:row>
      <xdr:rowOff>751313</xdr:rowOff>
    </xdr:to>
    <mc:AlternateContent xmlns:mc="http://schemas.openxmlformats.org/markup-compatibility/2006">
      <mc:Choice xmlns:cx1="http://schemas.microsoft.com/office/drawing/2015/9/8/chartex" Requires="cx1">
        <xdr:graphicFrame macro="">
          <xdr:nvGraphicFramePr>
            <xdr:cNvPr id="31" name="Chart 30">
              <a:extLst>
                <a:ext uri="{FF2B5EF4-FFF2-40B4-BE49-F238E27FC236}">
                  <a16:creationId xmlns:a16="http://schemas.microsoft.com/office/drawing/2014/main" id="{65946C78-A554-4A2D-B37B-33946906755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844096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102</xdr:row>
      <xdr:rowOff>92974</xdr:rowOff>
    </xdr:from>
    <xdr:to>
      <xdr:col>14</xdr:col>
      <xdr:colOff>336863</xdr:colOff>
      <xdr:row>105</xdr:row>
      <xdr:rowOff>746117</xdr:rowOff>
    </xdr:to>
    <mc:AlternateContent xmlns:mc="http://schemas.openxmlformats.org/markup-compatibility/2006">
      <mc:Choice xmlns:cx1="http://schemas.microsoft.com/office/drawing/2015/9/8/chartex" Requires="cx1">
        <xdr:graphicFrame macro="">
          <xdr:nvGraphicFramePr>
            <xdr:cNvPr id="32" name="Chart 31">
              <a:extLst>
                <a:ext uri="{FF2B5EF4-FFF2-40B4-BE49-F238E27FC236}">
                  <a16:creationId xmlns:a16="http://schemas.microsoft.com/office/drawing/2014/main" id="{8370FAC9-45B6-419F-84F5-432BE15A635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3255419" y="2305050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102</xdr:row>
      <xdr:rowOff>83128</xdr:rowOff>
    </xdr:from>
    <xdr:to>
      <xdr:col>16</xdr:col>
      <xdr:colOff>2991312</xdr:colOff>
      <xdr:row>105</xdr:row>
      <xdr:rowOff>736271</xdr:rowOff>
    </xdr:to>
    <mc:AlternateContent xmlns:mc="http://schemas.openxmlformats.org/markup-compatibility/2006">
      <mc:Choice xmlns:cx1="http://schemas.microsoft.com/office/drawing/2015/9/8/chartex" Requires="cx1">
        <xdr:graphicFrame macro="">
          <xdr:nvGraphicFramePr>
            <xdr:cNvPr id="33" name="Chart 32">
              <a:extLst>
                <a:ext uri="{FF2B5EF4-FFF2-40B4-BE49-F238E27FC236}">
                  <a16:creationId xmlns:a16="http://schemas.microsoft.com/office/drawing/2014/main" id="{EC478504-A73A-43ED-9716-BDCACA53D34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18046239" y="23050500"/>
              <a:ext cx="462753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108</xdr:row>
      <xdr:rowOff>94706</xdr:rowOff>
    </xdr:from>
    <xdr:to>
      <xdr:col>5</xdr:col>
      <xdr:colOff>385354</xdr:colOff>
      <xdr:row>111</xdr:row>
      <xdr:rowOff>747849</xdr:rowOff>
    </xdr:to>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F67F4519-26F9-4AF2-8780-1CB45635C6C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362893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108</xdr:row>
      <xdr:rowOff>98170</xdr:rowOff>
    </xdr:from>
    <xdr:to>
      <xdr:col>9</xdr:col>
      <xdr:colOff>899704</xdr:colOff>
      <xdr:row>111</xdr:row>
      <xdr:rowOff>751313</xdr:rowOff>
    </xdr:to>
    <mc:AlternateContent xmlns:mc="http://schemas.openxmlformats.org/markup-compatibility/2006">
      <mc:Choice xmlns:cx1="http://schemas.microsoft.com/office/drawing/2015/9/8/chartex" Requires="cx1">
        <xdr:graphicFrame macro="">
          <xdr:nvGraphicFramePr>
            <xdr:cNvPr id="35" name="Chart 34">
              <a:extLst>
                <a:ext uri="{FF2B5EF4-FFF2-40B4-BE49-F238E27FC236}">
                  <a16:creationId xmlns:a16="http://schemas.microsoft.com/office/drawing/2014/main" id="{01D9C737-356D-4E67-95A5-EF62F6606F6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844096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108</xdr:row>
      <xdr:rowOff>92974</xdr:rowOff>
    </xdr:from>
    <xdr:to>
      <xdr:col>14</xdr:col>
      <xdr:colOff>336863</xdr:colOff>
      <xdr:row>111</xdr:row>
      <xdr:rowOff>746117</xdr:rowOff>
    </xdr:to>
    <mc:AlternateContent xmlns:mc="http://schemas.openxmlformats.org/markup-compatibility/2006">
      <mc:Choice xmlns:cx1="http://schemas.microsoft.com/office/drawing/2015/9/8/chartex" Requires="cx1">
        <xdr:graphicFrame macro="">
          <xdr:nvGraphicFramePr>
            <xdr:cNvPr id="36" name="Chart 35">
              <a:extLst>
                <a:ext uri="{FF2B5EF4-FFF2-40B4-BE49-F238E27FC236}">
                  <a16:creationId xmlns:a16="http://schemas.microsoft.com/office/drawing/2014/main" id="{B81F4044-E003-4EA5-9B3D-63CDEE13C8C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3255419" y="2305050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97</xdr:row>
      <xdr:rowOff>83127</xdr:rowOff>
    </xdr:from>
    <xdr:to>
      <xdr:col>16</xdr:col>
      <xdr:colOff>3032875</xdr:colOff>
      <xdr:row>100</xdr:row>
      <xdr:rowOff>736270</xdr:rowOff>
    </xdr:to>
    <mc:AlternateContent xmlns:mc="http://schemas.openxmlformats.org/markup-compatibility/2006">
      <mc:Choice xmlns:cx1="http://schemas.microsoft.com/office/drawing/2015/9/8/chartex" Requires="cx1">
        <xdr:graphicFrame macro="">
          <xdr:nvGraphicFramePr>
            <xdr:cNvPr id="38" name="Chart 37">
              <a:extLst>
                <a:ext uri="{FF2B5EF4-FFF2-40B4-BE49-F238E27FC236}">
                  <a16:creationId xmlns:a16="http://schemas.microsoft.com/office/drawing/2014/main" id="{B160E4F0-6267-476F-8173-8A1B93A1866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18087802" y="23050500"/>
              <a:ext cx="462753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108</xdr:row>
      <xdr:rowOff>83127</xdr:rowOff>
    </xdr:from>
    <xdr:to>
      <xdr:col>16</xdr:col>
      <xdr:colOff>3032875</xdr:colOff>
      <xdr:row>111</xdr:row>
      <xdr:rowOff>736270</xdr:rowOff>
    </xdr:to>
    <mc:AlternateContent xmlns:mc="http://schemas.openxmlformats.org/markup-compatibility/2006">
      <mc:Choice xmlns:cx1="http://schemas.microsoft.com/office/drawing/2015/9/8/chartex" Requires="cx1">
        <xdr:graphicFrame macro="">
          <xdr:nvGraphicFramePr>
            <xdr:cNvPr id="40" name="Chart 39">
              <a:extLst>
                <a:ext uri="{FF2B5EF4-FFF2-40B4-BE49-F238E27FC236}">
                  <a16:creationId xmlns:a16="http://schemas.microsoft.com/office/drawing/2014/main" id="{5FFF7C12-0DDE-481F-A1C0-2A0A8DE5061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2"/>
            </a:graphicData>
          </a:graphic>
        </xdr:graphicFrame>
      </mc:Choice>
      <mc:Fallback>
        <xdr:sp macro="" textlink="">
          <xdr:nvSpPr>
            <xdr:cNvPr id="0" name=""/>
            <xdr:cNvSpPr>
              <a:spLocks noTextEdit="1"/>
            </xdr:cNvSpPr>
          </xdr:nvSpPr>
          <xdr:spPr>
            <a:xfrm>
              <a:off x="18087802" y="23050500"/>
              <a:ext cx="462753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114</xdr:row>
      <xdr:rowOff>94706</xdr:rowOff>
    </xdr:from>
    <xdr:to>
      <xdr:col>5</xdr:col>
      <xdr:colOff>385354</xdr:colOff>
      <xdr:row>117</xdr:row>
      <xdr:rowOff>747849</xdr:rowOff>
    </xdr:to>
    <mc:AlternateContent xmlns:mc="http://schemas.openxmlformats.org/markup-compatibility/2006">
      <mc:Choice xmlns:cx1="http://schemas.microsoft.com/office/drawing/2015/9/8/chartex" Requires="cx1">
        <xdr:graphicFrame macro="">
          <xdr:nvGraphicFramePr>
            <xdr:cNvPr id="45" name="Chart 44">
              <a:extLst>
                <a:ext uri="{FF2B5EF4-FFF2-40B4-BE49-F238E27FC236}">
                  <a16:creationId xmlns:a16="http://schemas.microsoft.com/office/drawing/2014/main" id="{DCAE1215-CAA7-4B32-B092-D2D84716FF8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3"/>
            </a:graphicData>
          </a:graphic>
        </xdr:graphicFrame>
      </mc:Choice>
      <mc:Fallback>
        <xdr:sp macro="" textlink="">
          <xdr:nvSpPr>
            <xdr:cNvPr id="0" name=""/>
            <xdr:cNvSpPr>
              <a:spLocks noTextEdit="1"/>
            </xdr:cNvSpPr>
          </xdr:nvSpPr>
          <xdr:spPr>
            <a:xfrm>
              <a:off x="362893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114</xdr:row>
      <xdr:rowOff>98170</xdr:rowOff>
    </xdr:from>
    <xdr:to>
      <xdr:col>9</xdr:col>
      <xdr:colOff>899704</xdr:colOff>
      <xdr:row>117</xdr:row>
      <xdr:rowOff>751313</xdr:rowOff>
    </xdr:to>
    <mc:AlternateContent xmlns:mc="http://schemas.openxmlformats.org/markup-compatibility/2006">
      <mc:Choice xmlns:cx1="http://schemas.microsoft.com/office/drawing/2015/9/8/chartex" Requires="cx1">
        <xdr:graphicFrame macro="">
          <xdr:nvGraphicFramePr>
            <xdr:cNvPr id="46" name="Chart 45">
              <a:extLst>
                <a:ext uri="{FF2B5EF4-FFF2-40B4-BE49-F238E27FC236}">
                  <a16:creationId xmlns:a16="http://schemas.microsoft.com/office/drawing/2014/main" id="{C537D565-12FF-4732-9099-36FD29AF565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4"/>
            </a:graphicData>
          </a:graphic>
        </xdr:graphicFrame>
      </mc:Choice>
      <mc:Fallback>
        <xdr:sp macro="" textlink="">
          <xdr:nvSpPr>
            <xdr:cNvPr id="0" name=""/>
            <xdr:cNvSpPr>
              <a:spLocks noTextEdit="1"/>
            </xdr:cNvSpPr>
          </xdr:nvSpPr>
          <xdr:spPr>
            <a:xfrm>
              <a:off x="844096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114</xdr:row>
      <xdr:rowOff>83127</xdr:rowOff>
    </xdr:from>
    <xdr:to>
      <xdr:col>16</xdr:col>
      <xdr:colOff>3032875</xdr:colOff>
      <xdr:row>117</xdr:row>
      <xdr:rowOff>736270</xdr:rowOff>
    </xdr:to>
    <xdr:graphicFrame macro="">
      <xdr:nvGraphicFramePr>
        <xdr:cNvPr id="48" name="Chart 47">
          <a:extLst>
            <a:ext uri="{FF2B5EF4-FFF2-40B4-BE49-F238E27FC236}">
              <a16:creationId xmlns:a16="http://schemas.microsoft.com/office/drawing/2014/main" id="{0E6709CF-6051-49C1-868E-3A469C617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xdr:col>
      <xdr:colOff>13855</xdr:colOff>
      <xdr:row>114</xdr:row>
      <xdr:rowOff>83128</xdr:rowOff>
    </xdr:from>
    <xdr:to>
      <xdr:col>14</xdr:col>
      <xdr:colOff>336436</xdr:colOff>
      <xdr:row>117</xdr:row>
      <xdr:rowOff>736271</xdr:rowOff>
    </xdr:to>
    <xdr:graphicFrame macro="">
      <xdr:nvGraphicFramePr>
        <xdr:cNvPr id="49" name="Chart 48">
          <a:extLst>
            <a:ext uri="{FF2B5EF4-FFF2-40B4-BE49-F238E27FC236}">
              <a16:creationId xmlns:a16="http://schemas.microsoft.com/office/drawing/2014/main" id="{71BDC343-C4D2-4B4A-AB32-EFFD2CD23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62774</xdr:colOff>
      <xdr:row>119</xdr:row>
      <xdr:rowOff>94706</xdr:rowOff>
    </xdr:from>
    <xdr:to>
      <xdr:col>5</xdr:col>
      <xdr:colOff>385354</xdr:colOff>
      <xdr:row>122</xdr:row>
      <xdr:rowOff>747849</xdr:rowOff>
    </xdr:to>
    <xdr:graphicFrame macro="">
      <xdr:nvGraphicFramePr>
        <xdr:cNvPr id="50" name="Chart 49">
          <a:extLst>
            <a:ext uri="{FF2B5EF4-FFF2-40B4-BE49-F238E27FC236}">
              <a16:creationId xmlns:a16="http://schemas.microsoft.com/office/drawing/2014/main" id="{4F6E460C-3ABB-44E9-BCC1-260012763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5</xdr:col>
      <xdr:colOff>577124</xdr:colOff>
      <xdr:row>119</xdr:row>
      <xdr:rowOff>98170</xdr:rowOff>
    </xdr:from>
    <xdr:to>
      <xdr:col>9</xdr:col>
      <xdr:colOff>899704</xdr:colOff>
      <xdr:row>122</xdr:row>
      <xdr:rowOff>751313</xdr:rowOff>
    </xdr:to>
    <mc:AlternateContent xmlns:mc="http://schemas.openxmlformats.org/markup-compatibility/2006">
      <mc:Choice xmlns:cx1="http://schemas.microsoft.com/office/drawing/2015/9/8/chartex" Requires="cx1">
        <xdr:graphicFrame macro="">
          <xdr:nvGraphicFramePr>
            <xdr:cNvPr id="51" name="Chart 50">
              <a:extLst>
                <a:ext uri="{FF2B5EF4-FFF2-40B4-BE49-F238E27FC236}">
                  <a16:creationId xmlns:a16="http://schemas.microsoft.com/office/drawing/2014/main" id="{3481C435-1A02-4A19-AB52-EA72D149DB4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8440964" y="2305050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554182</xdr:colOff>
      <xdr:row>119</xdr:row>
      <xdr:rowOff>83127</xdr:rowOff>
    </xdr:from>
    <xdr:to>
      <xdr:col>16</xdr:col>
      <xdr:colOff>3032875</xdr:colOff>
      <xdr:row>122</xdr:row>
      <xdr:rowOff>736270</xdr:rowOff>
    </xdr:to>
    <mc:AlternateContent xmlns:mc="http://schemas.openxmlformats.org/markup-compatibility/2006">
      <mc:Choice xmlns:cx1="http://schemas.microsoft.com/office/drawing/2015/9/8/chartex" Requires="cx1">
        <xdr:graphicFrame macro="">
          <xdr:nvGraphicFramePr>
            <xdr:cNvPr id="52" name="Chart 51">
              <a:extLst>
                <a:ext uri="{FF2B5EF4-FFF2-40B4-BE49-F238E27FC236}">
                  <a16:creationId xmlns:a16="http://schemas.microsoft.com/office/drawing/2014/main" id="{ACC8F6F3-D72C-4234-A6BC-65B309433A9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9"/>
            </a:graphicData>
          </a:graphic>
        </xdr:graphicFrame>
      </mc:Choice>
      <mc:Fallback>
        <xdr:sp macro="" textlink="">
          <xdr:nvSpPr>
            <xdr:cNvPr id="0" name=""/>
            <xdr:cNvSpPr>
              <a:spLocks noTextEdit="1"/>
            </xdr:cNvSpPr>
          </xdr:nvSpPr>
          <xdr:spPr>
            <a:xfrm>
              <a:off x="18087802" y="23050500"/>
              <a:ext cx="462753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13855</xdr:colOff>
      <xdr:row>119</xdr:row>
      <xdr:rowOff>83128</xdr:rowOff>
    </xdr:from>
    <xdr:to>
      <xdr:col>14</xdr:col>
      <xdr:colOff>336436</xdr:colOff>
      <xdr:row>122</xdr:row>
      <xdr:rowOff>736271</xdr:rowOff>
    </xdr:to>
    <mc:AlternateContent xmlns:mc="http://schemas.openxmlformats.org/markup-compatibility/2006">
      <mc:Choice xmlns:cx1="http://schemas.microsoft.com/office/drawing/2015/9/8/chartex" Requires="cx1">
        <xdr:graphicFrame macro="">
          <xdr:nvGraphicFramePr>
            <xdr:cNvPr id="53" name="Chart 52">
              <a:extLst>
                <a:ext uri="{FF2B5EF4-FFF2-40B4-BE49-F238E27FC236}">
                  <a16:creationId xmlns:a16="http://schemas.microsoft.com/office/drawing/2014/main" id="{FEF2E194-F9A9-4FAB-8C8C-C41054A369A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0"/>
            </a:graphicData>
          </a:graphic>
        </xdr:graphicFrame>
      </mc:Choice>
      <mc:Fallback>
        <xdr:sp macro="" textlink="">
          <xdr:nvSpPr>
            <xdr:cNvPr id="0" name=""/>
            <xdr:cNvSpPr>
              <a:spLocks noTextEdit="1"/>
            </xdr:cNvSpPr>
          </xdr:nvSpPr>
          <xdr:spPr>
            <a:xfrm>
              <a:off x="13249795" y="23050500"/>
              <a:ext cx="4620261"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126</xdr:row>
      <xdr:rowOff>94706</xdr:rowOff>
    </xdr:from>
    <xdr:to>
      <xdr:col>5</xdr:col>
      <xdr:colOff>385354</xdr:colOff>
      <xdr:row>129</xdr:row>
      <xdr:rowOff>747849</xdr:rowOff>
    </xdr:to>
    <mc:AlternateContent xmlns:mc="http://schemas.openxmlformats.org/markup-compatibility/2006">
      <mc:Choice xmlns:cx1="http://schemas.microsoft.com/office/drawing/2015/9/8/chartex" Requires="cx1">
        <xdr:graphicFrame macro="">
          <xdr:nvGraphicFramePr>
            <xdr:cNvPr id="54" name="Chart 53">
              <a:extLst>
                <a:ext uri="{FF2B5EF4-FFF2-40B4-BE49-F238E27FC236}">
                  <a16:creationId xmlns:a16="http://schemas.microsoft.com/office/drawing/2014/main" id="{1E924F59-0C32-42E3-8DBF-9B08C310F4E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1"/>
            </a:graphicData>
          </a:graphic>
        </xdr:graphicFrame>
      </mc:Choice>
      <mc:Fallback>
        <xdr:sp macro="" textlink="">
          <xdr:nvSpPr>
            <xdr:cNvPr id="0" name=""/>
            <xdr:cNvSpPr>
              <a:spLocks noTextEdit="1"/>
            </xdr:cNvSpPr>
          </xdr:nvSpPr>
          <xdr:spPr>
            <a:xfrm>
              <a:off x="3628934" y="2375154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126</xdr:row>
      <xdr:rowOff>98170</xdr:rowOff>
    </xdr:from>
    <xdr:to>
      <xdr:col>9</xdr:col>
      <xdr:colOff>899704</xdr:colOff>
      <xdr:row>129</xdr:row>
      <xdr:rowOff>751313</xdr:rowOff>
    </xdr:to>
    <mc:AlternateContent xmlns:mc="http://schemas.openxmlformats.org/markup-compatibility/2006">
      <mc:Choice xmlns:cx1="http://schemas.microsoft.com/office/drawing/2015/9/8/chartex" Requires="cx1">
        <xdr:graphicFrame macro="">
          <xdr:nvGraphicFramePr>
            <xdr:cNvPr id="55" name="Chart 54">
              <a:extLst>
                <a:ext uri="{FF2B5EF4-FFF2-40B4-BE49-F238E27FC236}">
                  <a16:creationId xmlns:a16="http://schemas.microsoft.com/office/drawing/2014/main" id="{937CBA5F-7F8F-498A-9B70-C836DAF1BB0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2"/>
            </a:graphicData>
          </a:graphic>
        </xdr:graphicFrame>
      </mc:Choice>
      <mc:Fallback>
        <xdr:sp macro="" textlink="">
          <xdr:nvSpPr>
            <xdr:cNvPr id="0" name=""/>
            <xdr:cNvSpPr>
              <a:spLocks noTextEdit="1"/>
            </xdr:cNvSpPr>
          </xdr:nvSpPr>
          <xdr:spPr>
            <a:xfrm>
              <a:off x="8440964" y="2375154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19479</xdr:colOff>
      <xdr:row>126</xdr:row>
      <xdr:rowOff>92974</xdr:rowOff>
    </xdr:from>
    <xdr:to>
      <xdr:col>14</xdr:col>
      <xdr:colOff>336863</xdr:colOff>
      <xdr:row>129</xdr:row>
      <xdr:rowOff>746117</xdr:rowOff>
    </xdr:to>
    <mc:AlternateContent xmlns:mc="http://schemas.openxmlformats.org/markup-compatibility/2006">
      <mc:Choice xmlns:cx1="http://schemas.microsoft.com/office/drawing/2015/9/8/chartex" Requires="cx1">
        <xdr:graphicFrame macro="">
          <xdr:nvGraphicFramePr>
            <xdr:cNvPr id="56" name="Chart 55">
              <a:extLst>
                <a:ext uri="{FF2B5EF4-FFF2-40B4-BE49-F238E27FC236}">
                  <a16:creationId xmlns:a16="http://schemas.microsoft.com/office/drawing/2014/main" id="{46D9DE91-EC73-4348-A2C4-D025DB1347F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13255419" y="2375154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512619</xdr:colOff>
      <xdr:row>126</xdr:row>
      <xdr:rowOff>83128</xdr:rowOff>
    </xdr:from>
    <xdr:to>
      <xdr:col>16</xdr:col>
      <xdr:colOff>2991312</xdr:colOff>
      <xdr:row>129</xdr:row>
      <xdr:rowOff>736271</xdr:rowOff>
    </xdr:to>
    <mc:AlternateContent xmlns:mc="http://schemas.openxmlformats.org/markup-compatibility/2006">
      <mc:Choice xmlns:cx1="http://schemas.microsoft.com/office/drawing/2015/9/8/chartex" Requires="cx1">
        <xdr:graphicFrame macro="">
          <xdr:nvGraphicFramePr>
            <xdr:cNvPr id="57" name="Chart 56">
              <a:extLst>
                <a:ext uri="{FF2B5EF4-FFF2-40B4-BE49-F238E27FC236}">
                  <a16:creationId xmlns:a16="http://schemas.microsoft.com/office/drawing/2014/main" id="{CB0F39E6-029A-4380-949C-439AF393D71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4"/>
            </a:graphicData>
          </a:graphic>
        </xdr:graphicFrame>
      </mc:Choice>
      <mc:Fallback>
        <xdr:sp macro="" textlink="">
          <xdr:nvSpPr>
            <xdr:cNvPr id="0" name=""/>
            <xdr:cNvSpPr>
              <a:spLocks noTextEdit="1"/>
            </xdr:cNvSpPr>
          </xdr:nvSpPr>
          <xdr:spPr>
            <a:xfrm>
              <a:off x="18046239" y="23751540"/>
              <a:ext cx="462753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132</xdr:row>
      <xdr:rowOff>94706</xdr:rowOff>
    </xdr:from>
    <xdr:to>
      <xdr:col>5</xdr:col>
      <xdr:colOff>385354</xdr:colOff>
      <xdr:row>135</xdr:row>
      <xdr:rowOff>747849</xdr:rowOff>
    </xdr:to>
    <mc:AlternateContent xmlns:mc="http://schemas.openxmlformats.org/markup-compatibility/2006">
      <mc:Choice xmlns:cx1="http://schemas.microsoft.com/office/drawing/2015/9/8/chartex" Requires="cx1">
        <xdr:graphicFrame macro="">
          <xdr:nvGraphicFramePr>
            <xdr:cNvPr id="58" name="Chart 57">
              <a:extLst>
                <a:ext uri="{FF2B5EF4-FFF2-40B4-BE49-F238E27FC236}">
                  <a16:creationId xmlns:a16="http://schemas.microsoft.com/office/drawing/2014/main" id="{85884986-98C2-4497-8A18-269AE0F0B2A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5"/>
            </a:graphicData>
          </a:graphic>
        </xdr:graphicFrame>
      </mc:Choice>
      <mc:Fallback>
        <xdr:sp macro="" textlink="">
          <xdr:nvSpPr>
            <xdr:cNvPr id="0" name=""/>
            <xdr:cNvSpPr>
              <a:spLocks noTextEdit="1"/>
            </xdr:cNvSpPr>
          </xdr:nvSpPr>
          <xdr:spPr>
            <a:xfrm>
              <a:off x="3628934" y="23751540"/>
              <a:ext cx="462026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577124</xdr:colOff>
      <xdr:row>132</xdr:row>
      <xdr:rowOff>98170</xdr:rowOff>
    </xdr:from>
    <xdr:to>
      <xdr:col>9</xdr:col>
      <xdr:colOff>899704</xdr:colOff>
      <xdr:row>135</xdr:row>
      <xdr:rowOff>751313</xdr:rowOff>
    </xdr:to>
    <xdr:graphicFrame macro="">
      <xdr:nvGraphicFramePr>
        <xdr:cNvPr id="59" name="Chart 58">
          <a:extLst>
            <a:ext uri="{FF2B5EF4-FFF2-40B4-BE49-F238E27FC236}">
              <a16:creationId xmlns:a16="http://schemas.microsoft.com/office/drawing/2014/main" id="{51CFAB67-EF8B-474A-A3C2-46C197E498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10</xdr:col>
      <xdr:colOff>19479</xdr:colOff>
      <xdr:row>132</xdr:row>
      <xdr:rowOff>92974</xdr:rowOff>
    </xdr:from>
    <xdr:to>
      <xdr:col>14</xdr:col>
      <xdr:colOff>336863</xdr:colOff>
      <xdr:row>135</xdr:row>
      <xdr:rowOff>746117</xdr:rowOff>
    </xdr:to>
    <mc:AlternateContent xmlns:mc="http://schemas.openxmlformats.org/markup-compatibility/2006">
      <mc:Choice xmlns:cx1="http://schemas.microsoft.com/office/drawing/2015/9/8/chartex" Requires="cx1">
        <xdr:graphicFrame macro="">
          <xdr:nvGraphicFramePr>
            <xdr:cNvPr id="60" name="Chart 59">
              <a:extLst>
                <a:ext uri="{FF2B5EF4-FFF2-40B4-BE49-F238E27FC236}">
                  <a16:creationId xmlns:a16="http://schemas.microsoft.com/office/drawing/2014/main" id="{0A8569C6-6E07-41A1-9A34-EBE64D7B539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7"/>
            </a:graphicData>
          </a:graphic>
        </xdr:graphicFrame>
      </mc:Choice>
      <mc:Fallback>
        <xdr:sp macro="" textlink="">
          <xdr:nvSpPr>
            <xdr:cNvPr id="0" name=""/>
            <xdr:cNvSpPr>
              <a:spLocks noTextEdit="1"/>
            </xdr:cNvSpPr>
          </xdr:nvSpPr>
          <xdr:spPr>
            <a:xfrm>
              <a:off x="13255419" y="23751540"/>
              <a:ext cx="461506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43543</xdr:colOff>
      <xdr:row>63</xdr:row>
      <xdr:rowOff>54428</xdr:rowOff>
    </xdr:from>
    <xdr:to>
      <xdr:col>2</xdr:col>
      <xdr:colOff>333466</xdr:colOff>
      <xdr:row>66</xdr:row>
      <xdr:rowOff>694509</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91CC0D14-E619-45C9-A4DA-B332ED7F26C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3495403" y="33635768"/>
              <a:ext cx="4633323" cy="31775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478972</xdr:colOff>
      <xdr:row>63</xdr:row>
      <xdr:rowOff>54429</xdr:rowOff>
    </xdr:from>
    <xdr:to>
      <xdr:col>3</xdr:col>
      <xdr:colOff>725352</xdr:colOff>
      <xdr:row>66</xdr:row>
      <xdr:rowOff>694510</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23385A3D-E10E-422C-8872-C4BDB2280AF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8274232" y="33635769"/>
              <a:ext cx="4627880" cy="31775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929640</xdr:colOff>
      <xdr:row>63</xdr:row>
      <xdr:rowOff>60960</xdr:rowOff>
    </xdr:from>
    <xdr:to>
      <xdr:col>4</xdr:col>
      <xdr:colOff>673100</xdr:colOff>
      <xdr:row>66</xdr:row>
      <xdr:rowOff>701041</xdr:rowOff>
    </xdr:to>
    <mc:AlternateContent xmlns:mc="http://schemas.openxmlformats.org/markup-compatibility/2006">
      <mc:Choice xmlns:cx1="http://schemas.microsoft.com/office/drawing/2015/9/8/chartex" Requires="cx1">
        <xdr:graphicFrame macro="">
          <xdr:nvGraphicFramePr>
            <xdr:cNvPr id="8" name="Chart 7">
              <a:extLst>
                <a:ext uri="{FF2B5EF4-FFF2-40B4-BE49-F238E27FC236}">
                  <a16:creationId xmlns:a16="http://schemas.microsoft.com/office/drawing/2014/main" id="{C99E72A5-27B5-4891-BC92-F4F649C39FB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106400" y="33642300"/>
              <a:ext cx="4635500" cy="31775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1386840</xdr:colOff>
      <xdr:row>63</xdr:row>
      <xdr:rowOff>45720</xdr:rowOff>
    </xdr:from>
    <xdr:to>
      <xdr:col>4</xdr:col>
      <xdr:colOff>6022340</xdr:colOff>
      <xdr:row>66</xdr:row>
      <xdr:rowOff>685801</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1F269119-A073-4D17-9996-AC891332A2BA}"/>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8455640" y="33627060"/>
              <a:ext cx="4635500" cy="31775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43543</xdr:colOff>
      <xdr:row>70</xdr:row>
      <xdr:rowOff>54428</xdr:rowOff>
    </xdr:from>
    <xdr:to>
      <xdr:col>2</xdr:col>
      <xdr:colOff>333466</xdr:colOff>
      <xdr:row>73</xdr:row>
      <xdr:rowOff>694509</xdr:rowOff>
    </xdr:to>
    <mc:AlternateContent xmlns:mc="http://schemas.openxmlformats.org/markup-compatibility/2006">
      <mc:Choice xmlns:cx1="http://schemas.microsoft.com/office/drawing/2015/9/8/chartex" Requires="cx1">
        <xdr:graphicFrame macro="">
          <xdr:nvGraphicFramePr>
            <xdr:cNvPr id="10" name="Chart 9">
              <a:extLst>
                <a:ext uri="{FF2B5EF4-FFF2-40B4-BE49-F238E27FC236}">
                  <a16:creationId xmlns:a16="http://schemas.microsoft.com/office/drawing/2014/main" id="{98070D97-399C-416D-AC8D-3802E8C937D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3495403" y="37665660"/>
              <a:ext cx="4633323"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478972</xdr:colOff>
      <xdr:row>70</xdr:row>
      <xdr:rowOff>54429</xdr:rowOff>
    </xdr:from>
    <xdr:to>
      <xdr:col>3</xdr:col>
      <xdr:colOff>725352</xdr:colOff>
      <xdr:row>73</xdr:row>
      <xdr:rowOff>694510</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E3A77BE5-8EEB-43A6-A260-D65DAD47F14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8274232" y="37665660"/>
              <a:ext cx="462788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929640</xdr:colOff>
      <xdr:row>70</xdr:row>
      <xdr:rowOff>60960</xdr:rowOff>
    </xdr:from>
    <xdr:to>
      <xdr:col>4</xdr:col>
      <xdr:colOff>673100</xdr:colOff>
      <xdr:row>73</xdr:row>
      <xdr:rowOff>701041</xdr:rowOff>
    </xdr:to>
    <mc:AlternateContent xmlns:mc="http://schemas.openxmlformats.org/markup-compatibility/2006">
      <mc:Choice xmlns:cx1="http://schemas.microsoft.com/office/drawing/2015/9/8/chartex" Requires="cx1">
        <xdr:graphicFrame macro="">
          <xdr:nvGraphicFramePr>
            <xdr:cNvPr id="12" name="Chart 11">
              <a:extLst>
                <a:ext uri="{FF2B5EF4-FFF2-40B4-BE49-F238E27FC236}">
                  <a16:creationId xmlns:a16="http://schemas.microsoft.com/office/drawing/2014/main" id="{240FA3F9-E583-42BE-9BC0-C96EC1ED219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3106400" y="37665660"/>
              <a:ext cx="463550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xdr:col>
      <xdr:colOff>1386840</xdr:colOff>
      <xdr:row>70</xdr:row>
      <xdr:rowOff>45720</xdr:rowOff>
    </xdr:from>
    <xdr:to>
      <xdr:col>4</xdr:col>
      <xdr:colOff>6022340</xdr:colOff>
      <xdr:row>73</xdr:row>
      <xdr:rowOff>685801</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2909F44C-BEA7-4A11-954F-8427BDE05A1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8455640" y="37665660"/>
              <a:ext cx="463550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60960</xdr:colOff>
      <xdr:row>75</xdr:row>
      <xdr:rowOff>121920</xdr:rowOff>
    </xdr:from>
    <xdr:to>
      <xdr:col>2</xdr:col>
      <xdr:colOff>353060</xdr:colOff>
      <xdr:row>91</xdr:row>
      <xdr:rowOff>152401</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EB0C6E00-DF29-4E27-AD4C-BBA572798AB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512820" y="37665660"/>
              <a:ext cx="463550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502920</xdr:colOff>
      <xdr:row>75</xdr:row>
      <xdr:rowOff>121920</xdr:rowOff>
    </xdr:from>
    <xdr:to>
      <xdr:col>3</xdr:col>
      <xdr:colOff>749300</xdr:colOff>
      <xdr:row>91</xdr:row>
      <xdr:rowOff>152401</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C43F33F9-5E28-4ADC-9ADD-45660F88502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8298180" y="37665660"/>
              <a:ext cx="462788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3</xdr:col>
      <xdr:colOff>929640</xdr:colOff>
      <xdr:row>75</xdr:row>
      <xdr:rowOff>137160</xdr:rowOff>
    </xdr:from>
    <xdr:to>
      <xdr:col>4</xdr:col>
      <xdr:colOff>673100</xdr:colOff>
      <xdr:row>91</xdr:row>
      <xdr:rowOff>167641</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5A36C380-714E-4BB1-A52D-34CDA93C1CF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3106400" y="37665660"/>
              <a:ext cx="463550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0</xdr:colOff>
      <xdr:row>95</xdr:row>
      <xdr:rowOff>0</xdr:rowOff>
    </xdr:from>
    <xdr:to>
      <xdr:col>2</xdr:col>
      <xdr:colOff>292100</xdr:colOff>
      <xdr:row>98</xdr:row>
      <xdr:rowOff>640081</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6EB21F9A-1FFF-4913-889A-406A9F5451E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3451860" y="38366700"/>
              <a:ext cx="463550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xdr:col>
      <xdr:colOff>457200</xdr:colOff>
      <xdr:row>95</xdr:row>
      <xdr:rowOff>0</xdr:rowOff>
    </xdr:from>
    <xdr:to>
      <xdr:col>3</xdr:col>
      <xdr:colOff>703580</xdr:colOff>
      <xdr:row>98</xdr:row>
      <xdr:rowOff>640081</xdr:rowOff>
    </xdr:to>
    <mc:AlternateContent xmlns:mc="http://schemas.openxmlformats.org/markup-compatibility/2006">
      <mc:Choice xmlns:cx1="http://schemas.microsoft.com/office/drawing/2015/9/8/chartex" Requires="cx1">
        <xdr:graphicFrame macro="">
          <xdr:nvGraphicFramePr>
            <xdr:cNvPr id="27" name="Chart 26">
              <a:extLst>
                <a:ext uri="{FF2B5EF4-FFF2-40B4-BE49-F238E27FC236}">
                  <a16:creationId xmlns:a16="http://schemas.microsoft.com/office/drawing/2014/main" id="{23686C15-787F-4CA7-AA47-BA3360956C5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8252460" y="38366700"/>
              <a:ext cx="462788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25</xdr:col>
      <xdr:colOff>730250</xdr:colOff>
      <xdr:row>38</xdr:row>
      <xdr:rowOff>1619250</xdr:rowOff>
    </xdr:from>
    <xdr:to>
      <xdr:col>25</xdr:col>
      <xdr:colOff>2476500</xdr:colOff>
      <xdr:row>38</xdr:row>
      <xdr:rowOff>2032000</xdr:rowOff>
    </xdr:to>
    <xdr:pic>
      <xdr:nvPicPr>
        <xdr:cNvPr id="3" name="Picture 10">
          <a:extLst>
            <a:ext uri="{FF2B5EF4-FFF2-40B4-BE49-F238E27FC236}">
              <a16:creationId xmlns:a16="http://schemas.microsoft.com/office/drawing/2014/main" id="{15923FA0-A133-4195-BD16-DE32FE4BE733}"/>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5266650" y="16653510"/>
          <a:ext cx="1746250" cy="1270"/>
        </a:xfrm>
        <a:prstGeom prst="rect">
          <a:avLst/>
        </a:prstGeom>
        <a:solidFill>
          <a:schemeClr val="bg1"/>
        </a:solidFill>
      </xdr:spPr>
    </xdr:pic>
    <xdr:clientData/>
  </xdr:twoCellAnchor>
  <xdr:twoCellAnchor>
    <xdr:from>
      <xdr:col>25</xdr:col>
      <xdr:colOff>5771243</xdr:colOff>
      <xdr:row>96</xdr:row>
      <xdr:rowOff>152400</xdr:rowOff>
    </xdr:from>
    <xdr:to>
      <xdr:col>26</xdr:col>
      <xdr:colOff>514181</xdr:colOff>
      <xdr:row>99</xdr:row>
      <xdr:rowOff>27214</xdr:rowOff>
    </xdr:to>
    <xdr:pic>
      <xdr:nvPicPr>
        <xdr:cNvPr id="9" name="Picture 8">
          <a:extLst>
            <a:ext uri="{FF2B5EF4-FFF2-40B4-BE49-F238E27FC236}">
              <a16:creationId xmlns:a16="http://schemas.microsoft.com/office/drawing/2014/main" id="{271EFA08-888C-4AF8-A8C2-5F56A02ACAA5}"/>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273500" y="26572029"/>
          <a:ext cx="6009652" cy="101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5576047</xdr:colOff>
      <xdr:row>28</xdr:row>
      <xdr:rowOff>273898</xdr:rowOff>
    </xdr:from>
    <xdr:to>
      <xdr:col>25</xdr:col>
      <xdr:colOff>11128817</xdr:colOff>
      <xdr:row>33</xdr:row>
      <xdr:rowOff>264459</xdr:rowOff>
    </xdr:to>
    <xdr:pic>
      <xdr:nvPicPr>
        <xdr:cNvPr id="10" name="Picture 9">
          <a:extLst>
            <a:ext uri="{FF2B5EF4-FFF2-40B4-BE49-F238E27FC236}">
              <a16:creationId xmlns:a16="http://schemas.microsoft.com/office/drawing/2014/main" id="{67916C95-8354-4277-BE4E-9EFCDF9C4DFD}"/>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081506" y="4863827"/>
          <a:ext cx="5552770" cy="1559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6063341</xdr:colOff>
      <xdr:row>61</xdr:row>
      <xdr:rowOff>206830</xdr:rowOff>
    </xdr:from>
    <xdr:to>
      <xdr:col>25</xdr:col>
      <xdr:colOff>10647534</xdr:colOff>
      <xdr:row>66</xdr:row>
      <xdr:rowOff>21771</xdr:rowOff>
    </xdr:to>
    <xdr:pic>
      <xdr:nvPicPr>
        <xdr:cNvPr id="12" name="Picture 11">
          <a:extLst>
            <a:ext uri="{FF2B5EF4-FFF2-40B4-BE49-F238E27FC236}">
              <a16:creationId xmlns:a16="http://schemas.microsoft.com/office/drawing/2014/main" id="{6F41D7E9-F68E-46CD-B3A7-2411FA6C2746}"/>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565598" y="15240001"/>
          <a:ext cx="4584193" cy="13933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62774</xdr:colOff>
      <xdr:row>125</xdr:row>
      <xdr:rowOff>94706</xdr:rowOff>
    </xdr:from>
    <xdr:to>
      <xdr:col>5</xdr:col>
      <xdr:colOff>388910</xdr:colOff>
      <xdr:row>128</xdr:row>
      <xdr:rowOff>747849</xdr:rowOff>
    </xdr:to>
    <mc:AlternateContent xmlns:mc="http://schemas.openxmlformats.org/markup-compatibility/2006">
      <mc:Choice xmlns:cx1="http://schemas.microsoft.com/office/drawing/2015/9/8/chartex" Requires="cx1">
        <xdr:graphicFrame macro="">
          <xdr:nvGraphicFramePr>
            <xdr:cNvPr id="7" name="Chart 6">
              <a:extLst>
                <a:ext uri="{FF2B5EF4-FFF2-40B4-BE49-F238E27FC236}">
                  <a16:creationId xmlns:a16="http://schemas.microsoft.com/office/drawing/2014/main" id="{B52BDD61-79B8-4C0C-8CC8-DFD9E7E27B5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4589054" y="8415746"/>
              <a:ext cx="462381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125</xdr:row>
      <xdr:rowOff>84909</xdr:rowOff>
    </xdr:from>
    <xdr:to>
      <xdr:col>9</xdr:col>
      <xdr:colOff>935736</xdr:colOff>
      <xdr:row>128</xdr:row>
      <xdr:rowOff>738052</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826761B9-65BB-451A-9385-43B0310DA05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9433560" y="8405949"/>
              <a:ext cx="462381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125</xdr:row>
      <xdr:rowOff>76200</xdr:rowOff>
    </xdr:from>
    <xdr:to>
      <xdr:col>14</xdr:col>
      <xdr:colOff>384919</xdr:colOff>
      <xdr:row>128</xdr:row>
      <xdr:rowOff>729343</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5902C93A-E9BE-42F6-B3D3-2938CEB012A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4254843" y="8397240"/>
              <a:ext cx="495909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125</xdr:row>
      <xdr:rowOff>60960</xdr:rowOff>
    </xdr:from>
    <xdr:to>
      <xdr:col>18</xdr:col>
      <xdr:colOff>905256</xdr:colOff>
      <xdr:row>128</xdr:row>
      <xdr:rowOff>714103</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1F7FBE17-0D54-464B-A84B-B82A7BB167D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9408140" y="8382000"/>
              <a:ext cx="462381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125</xdr:row>
      <xdr:rowOff>64226</xdr:rowOff>
    </xdr:from>
    <xdr:to>
      <xdr:col>23</xdr:col>
      <xdr:colOff>373670</xdr:colOff>
      <xdr:row>128</xdr:row>
      <xdr:rowOff>717369</xdr:rowOff>
    </xdr:to>
    <mc:AlternateContent xmlns:mc="http://schemas.openxmlformats.org/markup-compatibility/2006">
      <mc:Choice xmlns:cx1="http://schemas.microsoft.com/office/drawing/2015/9/8/chartex" Requires="cx1">
        <xdr:graphicFrame macro="">
          <xdr:nvGraphicFramePr>
            <xdr:cNvPr id="22" name="Chart 21">
              <a:extLst>
                <a:ext uri="{FF2B5EF4-FFF2-40B4-BE49-F238E27FC236}">
                  <a16:creationId xmlns:a16="http://schemas.microsoft.com/office/drawing/2014/main" id="{E055E578-AC5E-4D3B-A83D-9F20D80D06C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24248654" y="8385266"/>
              <a:ext cx="462381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137</xdr:row>
      <xdr:rowOff>94706</xdr:rowOff>
    </xdr:from>
    <xdr:to>
      <xdr:col>5</xdr:col>
      <xdr:colOff>388910</xdr:colOff>
      <xdr:row>140</xdr:row>
      <xdr:rowOff>747849</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9BEE904B-5C50-4900-AEF2-2FE4B63ED27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4589054" y="160401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579120</xdr:colOff>
      <xdr:row>137</xdr:row>
      <xdr:rowOff>91440</xdr:rowOff>
    </xdr:from>
    <xdr:to>
      <xdr:col>9</xdr:col>
      <xdr:colOff>905256</xdr:colOff>
      <xdr:row>140</xdr:row>
      <xdr:rowOff>744583</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F04C21C1-9C7D-48EE-A3AF-BF5B686877B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9403080" y="160401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45720</xdr:colOff>
      <xdr:row>137</xdr:row>
      <xdr:rowOff>91440</xdr:rowOff>
    </xdr:from>
    <xdr:to>
      <xdr:col>14</xdr:col>
      <xdr:colOff>371856</xdr:colOff>
      <xdr:row>140</xdr:row>
      <xdr:rowOff>744583</xdr:rowOff>
    </xdr:to>
    <mc:AlternateContent xmlns:mc="http://schemas.openxmlformats.org/markup-compatibility/2006">
      <mc:Choice xmlns:cx1="http://schemas.microsoft.com/office/drawing/2015/9/8/chartex" Requires="cx1">
        <xdr:graphicFrame macro="">
          <xdr:nvGraphicFramePr>
            <xdr:cNvPr id="26" name="Chart 25">
              <a:extLst>
                <a:ext uri="{FF2B5EF4-FFF2-40B4-BE49-F238E27FC236}">
                  <a16:creationId xmlns:a16="http://schemas.microsoft.com/office/drawing/2014/main" id="{A474C0A7-EF6B-435E-90FA-AE86FAFB800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4241780" y="1604010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145</xdr:row>
      <xdr:rowOff>94706</xdr:rowOff>
    </xdr:from>
    <xdr:to>
      <xdr:col>5</xdr:col>
      <xdr:colOff>388910</xdr:colOff>
      <xdr:row>148</xdr:row>
      <xdr:rowOff>747849</xdr:rowOff>
    </xdr:to>
    <mc:AlternateContent xmlns:mc="http://schemas.openxmlformats.org/markup-compatibility/2006">
      <mc:Choice xmlns:cx1="http://schemas.microsoft.com/office/drawing/2015/9/8/chartex" Requires="cx1">
        <xdr:graphicFrame macro="">
          <xdr:nvGraphicFramePr>
            <xdr:cNvPr id="30" name="Chart 29">
              <a:extLst>
                <a:ext uri="{FF2B5EF4-FFF2-40B4-BE49-F238E27FC236}">
                  <a16:creationId xmlns:a16="http://schemas.microsoft.com/office/drawing/2014/main" id="{E11842FB-48F7-4D12-A9A2-64B790E4416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4589054"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145</xdr:row>
      <xdr:rowOff>84909</xdr:rowOff>
    </xdr:from>
    <xdr:to>
      <xdr:col>9</xdr:col>
      <xdr:colOff>935736</xdr:colOff>
      <xdr:row>148</xdr:row>
      <xdr:rowOff>738052</xdr:rowOff>
    </xdr:to>
    <mc:AlternateContent xmlns:mc="http://schemas.openxmlformats.org/markup-compatibility/2006">
      <mc:Choice xmlns:cx1="http://schemas.microsoft.com/office/drawing/2015/9/8/chartex" Requires="cx1">
        <xdr:graphicFrame macro="">
          <xdr:nvGraphicFramePr>
            <xdr:cNvPr id="31" name="Chart 30">
              <a:extLst>
                <a:ext uri="{FF2B5EF4-FFF2-40B4-BE49-F238E27FC236}">
                  <a16:creationId xmlns:a16="http://schemas.microsoft.com/office/drawing/2014/main" id="{19C6F2C6-1CC1-4632-89DD-B07081F5EA0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9433560"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145</xdr:row>
      <xdr:rowOff>76200</xdr:rowOff>
    </xdr:from>
    <xdr:to>
      <xdr:col>14</xdr:col>
      <xdr:colOff>384919</xdr:colOff>
      <xdr:row>148</xdr:row>
      <xdr:rowOff>729343</xdr:rowOff>
    </xdr:to>
    <mc:AlternateContent xmlns:mc="http://schemas.openxmlformats.org/markup-compatibility/2006">
      <mc:Choice xmlns:cx1="http://schemas.microsoft.com/office/drawing/2015/9/8/chartex" Requires="cx1">
        <xdr:graphicFrame macro="">
          <xdr:nvGraphicFramePr>
            <xdr:cNvPr id="32" name="Chart 31">
              <a:extLst>
                <a:ext uri="{FF2B5EF4-FFF2-40B4-BE49-F238E27FC236}">
                  <a16:creationId xmlns:a16="http://schemas.microsoft.com/office/drawing/2014/main" id="{5D645DB8-0E61-4449-8D25-464DB223969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4254843" y="1710690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145</xdr:row>
      <xdr:rowOff>60960</xdr:rowOff>
    </xdr:from>
    <xdr:to>
      <xdr:col>18</xdr:col>
      <xdr:colOff>905256</xdr:colOff>
      <xdr:row>148</xdr:row>
      <xdr:rowOff>714103</xdr:rowOff>
    </xdr:to>
    <mc:AlternateContent xmlns:mc="http://schemas.openxmlformats.org/markup-compatibility/2006">
      <mc:Choice xmlns:cx1="http://schemas.microsoft.com/office/drawing/2015/9/8/chartex" Requires="cx1">
        <xdr:graphicFrame macro="">
          <xdr:nvGraphicFramePr>
            <xdr:cNvPr id="33" name="Chart 32">
              <a:extLst>
                <a:ext uri="{FF2B5EF4-FFF2-40B4-BE49-F238E27FC236}">
                  <a16:creationId xmlns:a16="http://schemas.microsoft.com/office/drawing/2014/main" id="{B5F80C86-4DB1-4CBA-AB3E-30848AD0EF6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9408140"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145</xdr:row>
      <xdr:rowOff>64226</xdr:rowOff>
    </xdr:from>
    <xdr:to>
      <xdr:col>23</xdr:col>
      <xdr:colOff>373670</xdr:colOff>
      <xdr:row>148</xdr:row>
      <xdr:rowOff>717369</xdr:rowOff>
    </xdr:to>
    <mc:AlternateContent xmlns:mc="http://schemas.openxmlformats.org/markup-compatibility/2006">
      <mc:Choice xmlns:cx1="http://schemas.microsoft.com/office/drawing/2015/9/8/chartex" Requires="cx1">
        <xdr:graphicFrame macro="">
          <xdr:nvGraphicFramePr>
            <xdr:cNvPr id="34" name="Chart 33">
              <a:extLst>
                <a:ext uri="{FF2B5EF4-FFF2-40B4-BE49-F238E27FC236}">
                  <a16:creationId xmlns:a16="http://schemas.microsoft.com/office/drawing/2014/main" id="{4360400F-CECC-4849-BF57-FCE64872CC3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24248654"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150</xdr:row>
      <xdr:rowOff>94706</xdr:rowOff>
    </xdr:from>
    <xdr:to>
      <xdr:col>5</xdr:col>
      <xdr:colOff>388910</xdr:colOff>
      <xdr:row>153</xdr:row>
      <xdr:rowOff>747849</xdr:rowOff>
    </xdr:to>
    <mc:AlternateContent xmlns:mc="http://schemas.openxmlformats.org/markup-compatibility/2006">
      <mc:Choice xmlns:cx1="http://schemas.microsoft.com/office/drawing/2015/9/8/chartex" Requires="cx1">
        <xdr:graphicFrame macro="">
          <xdr:nvGraphicFramePr>
            <xdr:cNvPr id="35" name="Chart 34">
              <a:extLst>
                <a:ext uri="{FF2B5EF4-FFF2-40B4-BE49-F238E27FC236}">
                  <a16:creationId xmlns:a16="http://schemas.microsoft.com/office/drawing/2014/main" id="{49F4D849-5A82-4A24-BB60-B9D9212DBAB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4589054"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150</xdr:row>
      <xdr:rowOff>84909</xdr:rowOff>
    </xdr:from>
    <xdr:to>
      <xdr:col>9</xdr:col>
      <xdr:colOff>935736</xdr:colOff>
      <xdr:row>153</xdr:row>
      <xdr:rowOff>738052</xdr:rowOff>
    </xdr:to>
    <mc:AlternateContent xmlns:mc="http://schemas.openxmlformats.org/markup-compatibility/2006">
      <mc:Choice xmlns:cx1="http://schemas.microsoft.com/office/drawing/2015/9/8/chartex" Requires="cx1">
        <xdr:graphicFrame macro="">
          <xdr:nvGraphicFramePr>
            <xdr:cNvPr id="36" name="Chart 35">
              <a:extLst>
                <a:ext uri="{FF2B5EF4-FFF2-40B4-BE49-F238E27FC236}">
                  <a16:creationId xmlns:a16="http://schemas.microsoft.com/office/drawing/2014/main" id="{405C840C-D91E-41D2-ACC6-DFB9F77FD6A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9433560"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150</xdr:row>
      <xdr:rowOff>76200</xdr:rowOff>
    </xdr:from>
    <xdr:to>
      <xdr:col>14</xdr:col>
      <xdr:colOff>384919</xdr:colOff>
      <xdr:row>153</xdr:row>
      <xdr:rowOff>729343</xdr:rowOff>
    </xdr:to>
    <mc:AlternateContent xmlns:mc="http://schemas.openxmlformats.org/markup-compatibility/2006">
      <mc:Choice xmlns:cx1="http://schemas.microsoft.com/office/drawing/2015/9/8/chartex" Requires="cx1">
        <xdr:graphicFrame macro="">
          <xdr:nvGraphicFramePr>
            <xdr:cNvPr id="37" name="Chart 36">
              <a:extLst>
                <a:ext uri="{FF2B5EF4-FFF2-40B4-BE49-F238E27FC236}">
                  <a16:creationId xmlns:a16="http://schemas.microsoft.com/office/drawing/2014/main" id="{7A864B0F-0663-4B93-96FA-E37FA36455E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14254843" y="1710690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150</xdr:row>
      <xdr:rowOff>60960</xdr:rowOff>
    </xdr:from>
    <xdr:to>
      <xdr:col>18</xdr:col>
      <xdr:colOff>905256</xdr:colOff>
      <xdr:row>153</xdr:row>
      <xdr:rowOff>714103</xdr:rowOff>
    </xdr:to>
    <mc:AlternateContent xmlns:mc="http://schemas.openxmlformats.org/markup-compatibility/2006">
      <mc:Choice xmlns:cx1="http://schemas.microsoft.com/office/drawing/2015/9/8/chartex" Requires="cx1">
        <xdr:graphicFrame macro="">
          <xdr:nvGraphicFramePr>
            <xdr:cNvPr id="38" name="Chart 37">
              <a:extLst>
                <a:ext uri="{FF2B5EF4-FFF2-40B4-BE49-F238E27FC236}">
                  <a16:creationId xmlns:a16="http://schemas.microsoft.com/office/drawing/2014/main" id="{43E48D08-01BB-4632-AC45-F7841E3E214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19408140"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150</xdr:row>
      <xdr:rowOff>64226</xdr:rowOff>
    </xdr:from>
    <xdr:to>
      <xdr:col>23</xdr:col>
      <xdr:colOff>373670</xdr:colOff>
      <xdr:row>153</xdr:row>
      <xdr:rowOff>717369</xdr:rowOff>
    </xdr:to>
    <mc:AlternateContent xmlns:mc="http://schemas.openxmlformats.org/markup-compatibility/2006">
      <mc:Choice xmlns:cx1="http://schemas.microsoft.com/office/drawing/2015/9/8/chartex" Requires="cx1">
        <xdr:graphicFrame macro="">
          <xdr:nvGraphicFramePr>
            <xdr:cNvPr id="39" name="Chart 38">
              <a:extLst>
                <a:ext uri="{FF2B5EF4-FFF2-40B4-BE49-F238E27FC236}">
                  <a16:creationId xmlns:a16="http://schemas.microsoft.com/office/drawing/2014/main" id="{14D99C08-375D-49CF-9A46-1BD224B06B77}"/>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24248654"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155</xdr:row>
      <xdr:rowOff>94706</xdr:rowOff>
    </xdr:from>
    <xdr:to>
      <xdr:col>5</xdr:col>
      <xdr:colOff>388910</xdr:colOff>
      <xdr:row>158</xdr:row>
      <xdr:rowOff>747849</xdr:rowOff>
    </xdr:to>
    <mc:AlternateContent xmlns:mc="http://schemas.openxmlformats.org/markup-compatibility/2006">
      <mc:Choice xmlns:cx1="http://schemas.microsoft.com/office/drawing/2015/9/8/chartex" Requires="cx1">
        <xdr:graphicFrame macro="">
          <xdr:nvGraphicFramePr>
            <xdr:cNvPr id="40" name="Chart 39">
              <a:extLst>
                <a:ext uri="{FF2B5EF4-FFF2-40B4-BE49-F238E27FC236}">
                  <a16:creationId xmlns:a16="http://schemas.microsoft.com/office/drawing/2014/main" id="{1BBFB632-B03F-4210-8954-72522D07B7D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4589054"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155</xdr:row>
      <xdr:rowOff>84909</xdr:rowOff>
    </xdr:from>
    <xdr:to>
      <xdr:col>9</xdr:col>
      <xdr:colOff>935736</xdr:colOff>
      <xdr:row>158</xdr:row>
      <xdr:rowOff>738052</xdr:rowOff>
    </xdr:to>
    <mc:AlternateContent xmlns:mc="http://schemas.openxmlformats.org/markup-compatibility/2006">
      <mc:Choice xmlns:cx1="http://schemas.microsoft.com/office/drawing/2015/9/8/chartex" Requires="cx1">
        <xdr:graphicFrame macro="">
          <xdr:nvGraphicFramePr>
            <xdr:cNvPr id="41" name="Chart 40">
              <a:extLst>
                <a:ext uri="{FF2B5EF4-FFF2-40B4-BE49-F238E27FC236}">
                  <a16:creationId xmlns:a16="http://schemas.microsoft.com/office/drawing/2014/main" id="{D49F945C-8C78-47AF-827A-BFD1234EB2A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9433560"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155</xdr:row>
      <xdr:rowOff>76200</xdr:rowOff>
    </xdr:from>
    <xdr:to>
      <xdr:col>14</xdr:col>
      <xdr:colOff>384919</xdr:colOff>
      <xdr:row>158</xdr:row>
      <xdr:rowOff>729343</xdr:rowOff>
    </xdr:to>
    <mc:AlternateContent xmlns:mc="http://schemas.openxmlformats.org/markup-compatibility/2006">
      <mc:Choice xmlns:cx1="http://schemas.microsoft.com/office/drawing/2015/9/8/chartex" Requires="cx1">
        <xdr:graphicFrame macro="">
          <xdr:nvGraphicFramePr>
            <xdr:cNvPr id="42" name="Chart 41">
              <a:extLst>
                <a:ext uri="{FF2B5EF4-FFF2-40B4-BE49-F238E27FC236}">
                  <a16:creationId xmlns:a16="http://schemas.microsoft.com/office/drawing/2014/main" id="{DB9A8DF0-0EAB-4F13-9D33-9B3AEF3D7FF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14254843" y="1710690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155</xdr:row>
      <xdr:rowOff>60960</xdr:rowOff>
    </xdr:from>
    <xdr:to>
      <xdr:col>18</xdr:col>
      <xdr:colOff>905256</xdr:colOff>
      <xdr:row>158</xdr:row>
      <xdr:rowOff>714103</xdr:rowOff>
    </xdr:to>
    <mc:AlternateContent xmlns:mc="http://schemas.openxmlformats.org/markup-compatibility/2006">
      <mc:Choice xmlns:cx1="http://schemas.microsoft.com/office/drawing/2015/9/8/chartex" Requires="cx1">
        <xdr:graphicFrame macro="">
          <xdr:nvGraphicFramePr>
            <xdr:cNvPr id="43" name="Chart 42">
              <a:extLst>
                <a:ext uri="{FF2B5EF4-FFF2-40B4-BE49-F238E27FC236}">
                  <a16:creationId xmlns:a16="http://schemas.microsoft.com/office/drawing/2014/main" id="{FA054EAD-3213-43AB-A817-3024EB24F11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9408140"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155</xdr:row>
      <xdr:rowOff>64226</xdr:rowOff>
    </xdr:from>
    <xdr:to>
      <xdr:col>23</xdr:col>
      <xdr:colOff>373670</xdr:colOff>
      <xdr:row>158</xdr:row>
      <xdr:rowOff>717369</xdr:rowOff>
    </xdr:to>
    <mc:AlternateContent xmlns:mc="http://schemas.openxmlformats.org/markup-compatibility/2006">
      <mc:Choice xmlns:cx1="http://schemas.microsoft.com/office/drawing/2015/9/8/chartex" Requires="cx1">
        <xdr:graphicFrame macro="">
          <xdr:nvGraphicFramePr>
            <xdr:cNvPr id="44" name="Chart 43">
              <a:extLst>
                <a:ext uri="{FF2B5EF4-FFF2-40B4-BE49-F238E27FC236}">
                  <a16:creationId xmlns:a16="http://schemas.microsoft.com/office/drawing/2014/main" id="{3C25C721-DF5E-4A6D-B8B2-CBB7A3539FA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7"/>
            </a:graphicData>
          </a:graphic>
        </xdr:graphicFrame>
      </mc:Choice>
      <mc:Fallback>
        <xdr:sp macro="" textlink="">
          <xdr:nvSpPr>
            <xdr:cNvPr id="0" name=""/>
            <xdr:cNvSpPr>
              <a:spLocks noTextEdit="1"/>
            </xdr:cNvSpPr>
          </xdr:nvSpPr>
          <xdr:spPr>
            <a:xfrm>
              <a:off x="24248654" y="171069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162</xdr:row>
      <xdr:rowOff>94706</xdr:rowOff>
    </xdr:from>
    <xdr:to>
      <xdr:col>5</xdr:col>
      <xdr:colOff>388910</xdr:colOff>
      <xdr:row>165</xdr:row>
      <xdr:rowOff>747849</xdr:rowOff>
    </xdr:to>
    <mc:AlternateContent xmlns:mc="http://schemas.openxmlformats.org/markup-compatibility/2006">
      <mc:Choice xmlns:cx1="http://schemas.microsoft.com/office/drawing/2015/9/8/chartex" Requires="cx1">
        <xdr:graphicFrame macro="">
          <xdr:nvGraphicFramePr>
            <xdr:cNvPr id="45" name="Chart 44">
              <a:extLst>
                <a:ext uri="{FF2B5EF4-FFF2-40B4-BE49-F238E27FC236}">
                  <a16:creationId xmlns:a16="http://schemas.microsoft.com/office/drawing/2014/main" id="{42C8A20D-C798-4EC0-82D4-4FEDE082F90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8"/>
            </a:graphicData>
          </a:graphic>
        </xdr:graphicFrame>
      </mc:Choice>
      <mc:Fallback>
        <xdr:sp macro="" textlink="">
          <xdr:nvSpPr>
            <xdr:cNvPr id="0" name=""/>
            <xdr:cNvSpPr>
              <a:spLocks noTextEdit="1"/>
            </xdr:cNvSpPr>
          </xdr:nvSpPr>
          <xdr:spPr>
            <a:xfrm>
              <a:off x="4589054"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162</xdr:row>
      <xdr:rowOff>84909</xdr:rowOff>
    </xdr:from>
    <xdr:to>
      <xdr:col>9</xdr:col>
      <xdr:colOff>935736</xdr:colOff>
      <xdr:row>165</xdr:row>
      <xdr:rowOff>738052</xdr:rowOff>
    </xdr:to>
    <mc:AlternateContent xmlns:mc="http://schemas.openxmlformats.org/markup-compatibility/2006">
      <mc:Choice xmlns:cx1="http://schemas.microsoft.com/office/drawing/2015/9/8/chartex" Requires="cx1">
        <xdr:graphicFrame macro="">
          <xdr:nvGraphicFramePr>
            <xdr:cNvPr id="46" name="Chart 45">
              <a:extLst>
                <a:ext uri="{FF2B5EF4-FFF2-40B4-BE49-F238E27FC236}">
                  <a16:creationId xmlns:a16="http://schemas.microsoft.com/office/drawing/2014/main" id="{E076145A-10A4-4E9D-8FA4-547747E7FEE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9"/>
            </a:graphicData>
          </a:graphic>
        </xdr:graphicFrame>
      </mc:Choice>
      <mc:Fallback>
        <xdr:sp macro="" textlink="">
          <xdr:nvSpPr>
            <xdr:cNvPr id="0" name=""/>
            <xdr:cNvSpPr>
              <a:spLocks noTextEdit="1"/>
            </xdr:cNvSpPr>
          </xdr:nvSpPr>
          <xdr:spPr>
            <a:xfrm>
              <a:off x="9433560"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162</xdr:row>
      <xdr:rowOff>76200</xdr:rowOff>
    </xdr:from>
    <xdr:to>
      <xdr:col>14</xdr:col>
      <xdr:colOff>384919</xdr:colOff>
      <xdr:row>165</xdr:row>
      <xdr:rowOff>729343</xdr:rowOff>
    </xdr:to>
    <mc:AlternateContent xmlns:mc="http://schemas.openxmlformats.org/markup-compatibility/2006">
      <mc:Choice xmlns:cx1="http://schemas.microsoft.com/office/drawing/2015/9/8/chartex" Requires="cx1">
        <xdr:graphicFrame macro="">
          <xdr:nvGraphicFramePr>
            <xdr:cNvPr id="47" name="Chart 46">
              <a:extLst>
                <a:ext uri="{FF2B5EF4-FFF2-40B4-BE49-F238E27FC236}">
                  <a16:creationId xmlns:a16="http://schemas.microsoft.com/office/drawing/2014/main" id="{54216B4C-3F27-4A6D-9250-CDDE60A9F53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0"/>
            </a:graphicData>
          </a:graphic>
        </xdr:graphicFrame>
      </mc:Choice>
      <mc:Fallback>
        <xdr:sp macro="" textlink="">
          <xdr:nvSpPr>
            <xdr:cNvPr id="0" name=""/>
            <xdr:cNvSpPr>
              <a:spLocks noTextEdit="1"/>
            </xdr:cNvSpPr>
          </xdr:nvSpPr>
          <xdr:spPr>
            <a:xfrm>
              <a:off x="14254843" y="1762506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162</xdr:row>
      <xdr:rowOff>60960</xdr:rowOff>
    </xdr:from>
    <xdr:to>
      <xdr:col>18</xdr:col>
      <xdr:colOff>905256</xdr:colOff>
      <xdr:row>165</xdr:row>
      <xdr:rowOff>714103</xdr:rowOff>
    </xdr:to>
    <mc:AlternateContent xmlns:mc="http://schemas.openxmlformats.org/markup-compatibility/2006">
      <mc:Choice xmlns:cx1="http://schemas.microsoft.com/office/drawing/2015/9/8/chartex" Requires="cx1">
        <xdr:graphicFrame macro="">
          <xdr:nvGraphicFramePr>
            <xdr:cNvPr id="48" name="Chart 47">
              <a:extLst>
                <a:ext uri="{FF2B5EF4-FFF2-40B4-BE49-F238E27FC236}">
                  <a16:creationId xmlns:a16="http://schemas.microsoft.com/office/drawing/2014/main" id="{7E6BB990-5FCA-4C70-A3A6-B6F781A2299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1"/>
            </a:graphicData>
          </a:graphic>
        </xdr:graphicFrame>
      </mc:Choice>
      <mc:Fallback>
        <xdr:sp macro="" textlink="">
          <xdr:nvSpPr>
            <xdr:cNvPr id="0" name=""/>
            <xdr:cNvSpPr>
              <a:spLocks noTextEdit="1"/>
            </xdr:cNvSpPr>
          </xdr:nvSpPr>
          <xdr:spPr>
            <a:xfrm>
              <a:off x="19408140"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162</xdr:row>
      <xdr:rowOff>64226</xdr:rowOff>
    </xdr:from>
    <xdr:to>
      <xdr:col>23</xdr:col>
      <xdr:colOff>373670</xdr:colOff>
      <xdr:row>165</xdr:row>
      <xdr:rowOff>717369</xdr:rowOff>
    </xdr:to>
    <mc:AlternateContent xmlns:mc="http://schemas.openxmlformats.org/markup-compatibility/2006">
      <mc:Choice xmlns:cx1="http://schemas.microsoft.com/office/drawing/2015/9/8/chartex" Requires="cx1">
        <xdr:graphicFrame macro="">
          <xdr:nvGraphicFramePr>
            <xdr:cNvPr id="49" name="Chart 48">
              <a:extLst>
                <a:ext uri="{FF2B5EF4-FFF2-40B4-BE49-F238E27FC236}">
                  <a16:creationId xmlns:a16="http://schemas.microsoft.com/office/drawing/2014/main" id="{8C828B17-AF8A-4738-8C4D-FDC502B68D5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2"/>
            </a:graphicData>
          </a:graphic>
        </xdr:graphicFrame>
      </mc:Choice>
      <mc:Fallback>
        <xdr:sp macro="" textlink="">
          <xdr:nvSpPr>
            <xdr:cNvPr id="0" name=""/>
            <xdr:cNvSpPr>
              <a:spLocks noTextEdit="1"/>
            </xdr:cNvSpPr>
          </xdr:nvSpPr>
          <xdr:spPr>
            <a:xfrm>
              <a:off x="24248654"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167</xdr:row>
      <xdr:rowOff>94706</xdr:rowOff>
    </xdr:from>
    <xdr:to>
      <xdr:col>5</xdr:col>
      <xdr:colOff>388910</xdr:colOff>
      <xdr:row>170</xdr:row>
      <xdr:rowOff>747849</xdr:rowOff>
    </xdr:to>
    <mc:AlternateContent xmlns:mc="http://schemas.openxmlformats.org/markup-compatibility/2006">
      <mc:Choice xmlns:cx1="http://schemas.microsoft.com/office/drawing/2015/9/8/chartex" Requires="cx1">
        <xdr:graphicFrame macro="">
          <xdr:nvGraphicFramePr>
            <xdr:cNvPr id="50" name="Chart 49">
              <a:extLst>
                <a:ext uri="{FF2B5EF4-FFF2-40B4-BE49-F238E27FC236}">
                  <a16:creationId xmlns:a16="http://schemas.microsoft.com/office/drawing/2014/main" id="{9A95450D-4086-4C07-BD31-D3DD989D61C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3"/>
            </a:graphicData>
          </a:graphic>
        </xdr:graphicFrame>
      </mc:Choice>
      <mc:Fallback>
        <xdr:sp macro="" textlink="">
          <xdr:nvSpPr>
            <xdr:cNvPr id="0" name=""/>
            <xdr:cNvSpPr>
              <a:spLocks noTextEdit="1"/>
            </xdr:cNvSpPr>
          </xdr:nvSpPr>
          <xdr:spPr>
            <a:xfrm>
              <a:off x="4589054"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167</xdr:row>
      <xdr:rowOff>84909</xdr:rowOff>
    </xdr:from>
    <xdr:to>
      <xdr:col>9</xdr:col>
      <xdr:colOff>935736</xdr:colOff>
      <xdr:row>170</xdr:row>
      <xdr:rowOff>738052</xdr:rowOff>
    </xdr:to>
    <mc:AlternateContent xmlns:mc="http://schemas.openxmlformats.org/markup-compatibility/2006">
      <mc:Choice xmlns:cx1="http://schemas.microsoft.com/office/drawing/2015/9/8/chartex" Requires="cx1">
        <xdr:graphicFrame macro="">
          <xdr:nvGraphicFramePr>
            <xdr:cNvPr id="51" name="Chart 50">
              <a:extLst>
                <a:ext uri="{FF2B5EF4-FFF2-40B4-BE49-F238E27FC236}">
                  <a16:creationId xmlns:a16="http://schemas.microsoft.com/office/drawing/2014/main" id="{B8BE4989-2DF8-4262-B5BF-8E3278C9AFB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4"/>
            </a:graphicData>
          </a:graphic>
        </xdr:graphicFrame>
      </mc:Choice>
      <mc:Fallback>
        <xdr:sp macro="" textlink="">
          <xdr:nvSpPr>
            <xdr:cNvPr id="0" name=""/>
            <xdr:cNvSpPr>
              <a:spLocks noTextEdit="1"/>
            </xdr:cNvSpPr>
          </xdr:nvSpPr>
          <xdr:spPr>
            <a:xfrm>
              <a:off x="9433560"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167</xdr:row>
      <xdr:rowOff>76200</xdr:rowOff>
    </xdr:from>
    <xdr:to>
      <xdr:col>14</xdr:col>
      <xdr:colOff>384919</xdr:colOff>
      <xdr:row>170</xdr:row>
      <xdr:rowOff>729343</xdr:rowOff>
    </xdr:to>
    <mc:AlternateContent xmlns:mc="http://schemas.openxmlformats.org/markup-compatibility/2006">
      <mc:Choice xmlns:cx1="http://schemas.microsoft.com/office/drawing/2015/9/8/chartex" Requires="cx1">
        <xdr:graphicFrame macro="">
          <xdr:nvGraphicFramePr>
            <xdr:cNvPr id="52" name="Chart 51">
              <a:extLst>
                <a:ext uri="{FF2B5EF4-FFF2-40B4-BE49-F238E27FC236}">
                  <a16:creationId xmlns:a16="http://schemas.microsoft.com/office/drawing/2014/main" id="{1AEA64ED-D4D8-4D8C-B8C1-A4F79989782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5"/>
            </a:graphicData>
          </a:graphic>
        </xdr:graphicFrame>
      </mc:Choice>
      <mc:Fallback>
        <xdr:sp macro="" textlink="">
          <xdr:nvSpPr>
            <xdr:cNvPr id="0" name=""/>
            <xdr:cNvSpPr>
              <a:spLocks noTextEdit="1"/>
            </xdr:cNvSpPr>
          </xdr:nvSpPr>
          <xdr:spPr>
            <a:xfrm>
              <a:off x="14254843" y="1762506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167</xdr:row>
      <xdr:rowOff>60960</xdr:rowOff>
    </xdr:from>
    <xdr:to>
      <xdr:col>18</xdr:col>
      <xdr:colOff>905256</xdr:colOff>
      <xdr:row>170</xdr:row>
      <xdr:rowOff>714103</xdr:rowOff>
    </xdr:to>
    <mc:AlternateContent xmlns:mc="http://schemas.openxmlformats.org/markup-compatibility/2006">
      <mc:Choice xmlns:cx1="http://schemas.microsoft.com/office/drawing/2015/9/8/chartex" Requires="cx1">
        <xdr:graphicFrame macro="">
          <xdr:nvGraphicFramePr>
            <xdr:cNvPr id="53" name="Chart 52">
              <a:extLst>
                <a:ext uri="{FF2B5EF4-FFF2-40B4-BE49-F238E27FC236}">
                  <a16:creationId xmlns:a16="http://schemas.microsoft.com/office/drawing/2014/main" id="{96C16C6B-8271-4F90-8ACA-7C1750615D9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6"/>
            </a:graphicData>
          </a:graphic>
        </xdr:graphicFrame>
      </mc:Choice>
      <mc:Fallback>
        <xdr:sp macro="" textlink="">
          <xdr:nvSpPr>
            <xdr:cNvPr id="0" name=""/>
            <xdr:cNvSpPr>
              <a:spLocks noTextEdit="1"/>
            </xdr:cNvSpPr>
          </xdr:nvSpPr>
          <xdr:spPr>
            <a:xfrm>
              <a:off x="19408140"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167</xdr:row>
      <xdr:rowOff>64226</xdr:rowOff>
    </xdr:from>
    <xdr:to>
      <xdr:col>23</xdr:col>
      <xdr:colOff>373670</xdr:colOff>
      <xdr:row>170</xdr:row>
      <xdr:rowOff>717369</xdr:rowOff>
    </xdr:to>
    <mc:AlternateContent xmlns:mc="http://schemas.openxmlformats.org/markup-compatibility/2006">
      <mc:Choice xmlns:cx1="http://schemas.microsoft.com/office/drawing/2015/9/8/chartex" Requires="cx1">
        <xdr:graphicFrame macro="">
          <xdr:nvGraphicFramePr>
            <xdr:cNvPr id="54" name="Chart 53">
              <a:extLst>
                <a:ext uri="{FF2B5EF4-FFF2-40B4-BE49-F238E27FC236}">
                  <a16:creationId xmlns:a16="http://schemas.microsoft.com/office/drawing/2014/main" id="{77BA1889-252E-41D6-8A33-C3E5B6D9266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7"/>
            </a:graphicData>
          </a:graphic>
        </xdr:graphicFrame>
      </mc:Choice>
      <mc:Fallback>
        <xdr:sp macro="" textlink="">
          <xdr:nvSpPr>
            <xdr:cNvPr id="0" name=""/>
            <xdr:cNvSpPr>
              <a:spLocks noTextEdit="1"/>
            </xdr:cNvSpPr>
          </xdr:nvSpPr>
          <xdr:spPr>
            <a:xfrm>
              <a:off x="24248654"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172</xdr:row>
      <xdr:rowOff>94706</xdr:rowOff>
    </xdr:from>
    <xdr:to>
      <xdr:col>5</xdr:col>
      <xdr:colOff>388910</xdr:colOff>
      <xdr:row>175</xdr:row>
      <xdr:rowOff>747849</xdr:rowOff>
    </xdr:to>
    <mc:AlternateContent xmlns:mc="http://schemas.openxmlformats.org/markup-compatibility/2006">
      <mc:Choice xmlns:cx1="http://schemas.microsoft.com/office/drawing/2015/9/8/chartex" Requires="cx1">
        <xdr:graphicFrame macro="">
          <xdr:nvGraphicFramePr>
            <xdr:cNvPr id="55" name="Chart 54">
              <a:extLst>
                <a:ext uri="{FF2B5EF4-FFF2-40B4-BE49-F238E27FC236}">
                  <a16:creationId xmlns:a16="http://schemas.microsoft.com/office/drawing/2014/main" id="{79DB87FB-482A-45AF-A868-B1FA6F19ED1C}"/>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8"/>
            </a:graphicData>
          </a:graphic>
        </xdr:graphicFrame>
      </mc:Choice>
      <mc:Fallback>
        <xdr:sp macro="" textlink="">
          <xdr:nvSpPr>
            <xdr:cNvPr id="0" name=""/>
            <xdr:cNvSpPr>
              <a:spLocks noTextEdit="1"/>
            </xdr:cNvSpPr>
          </xdr:nvSpPr>
          <xdr:spPr>
            <a:xfrm>
              <a:off x="4589054"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172</xdr:row>
      <xdr:rowOff>84909</xdr:rowOff>
    </xdr:from>
    <xdr:to>
      <xdr:col>9</xdr:col>
      <xdr:colOff>935736</xdr:colOff>
      <xdr:row>175</xdr:row>
      <xdr:rowOff>738052</xdr:rowOff>
    </xdr:to>
    <mc:AlternateContent xmlns:mc="http://schemas.openxmlformats.org/markup-compatibility/2006">
      <mc:Choice xmlns:cx1="http://schemas.microsoft.com/office/drawing/2015/9/8/chartex" Requires="cx1">
        <xdr:graphicFrame macro="">
          <xdr:nvGraphicFramePr>
            <xdr:cNvPr id="56" name="Chart 55">
              <a:extLst>
                <a:ext uri="{FF2B5EF4-FFF2-40B4-BE49-F238E27FC236}">
                  <a16:creationId xmlns:a16="http://schemas.microsoft.com/office/drawing/2014/main" id="{5494B5D8-E799-457D-8987-A5C0D96DB1B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9"/>
            </a:graphicData>
          </a:graphic>
        </xdr:graphicFrame>
      </mc:Choice>
      <mc:Fallback>
        <xdr:sp macro="" textlink="">
          <xdr:nvSpPr>
            <xdr:cNvPr id="0" name=""/>
            <xdr:cNvSpPr>
              <a:spLocks noTextEdit="1"/>
            </xdr:cNvSpPr>
          </xdr:nvSpPr>
          <xdr:spPr>
            <a:xfrm>
              <a:off x="9433560"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172</xdr:row>
      <xdr:rowOff>76200</xdr:rowOff>
    </xdr:from>
    <xdr:to>
      <xdr:col>14</xdr:col>
      <xdr:colOff>384919</xdr:colOff>
      <xdr:row>175</xdr:row>
      <xdr:rowOff>729343</xdr:rowOff>
    </xdr:to>
    <mc:AlternateContent xmlns:mc="http://schemas.openxmlformats.org/markup-compatibility/2006">
      <mc:Choice xmlns:cx1="http://schemas.microsoft.com/office/drawing/2015/9/8/chartex" Requires="cx1">
        <xdr:graphicFrame macro="">
          <xdr:nvGraphicFramePr>
            <xdr:cNvPr id="57" name="Chart 56">
              <a:extLst>
                <a:ext uri="{FF2B5EF4-FFF2-40B4-BE49-F238E27FC236}">
                  <a16:creationId xmlns:a16="http://schemas.microsoft.com/office/drawing/2014/main" id="{950E6ED0-7CA1-4A61-9F62-3067A2469A8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0"/>
            </a:graphicData>
          </a:graphic>
        </xdr:graphicFrame>
      </mc:Choice>
      <mc:Fallback>
        <xdr:sp macro="" textlink="">
          <xdr:nvSpPr>
            <xdr:cNvPr id="0" name=""/>
            <xdr:cNvSpPr>
              <a:spLocks noTextEdit="1"/>
            </xdr:cNvSpPr>
          </xdr:nvSpPr>
          <xdr:spPr>
            <a:xfrm>
              <a:off x="14254843" y="1762506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172</xdr:row>
      <xdr:rowOff>60960</xdr:rowOff>
    </xdr:from>
    <xdr:to>
      <xdr:col>18</xdr:col>
      <xdr:colOff>905256</xdr:colOff>
      <xdr:row>175</xdr:row>
      <xdr:rowOff>714103</xdr:rowOff>
    </xdr:to>
    <mc:AlternateContent xmlns:mc="http://schemas.openxmlformats.org/markup-compatibility/2006">
      <mc:Choice xmlns:cx1="http://schemas.microsoft.com/office/drawing/2015/9/8/chartex" Requires="cx1">
        <xdr:graphicFrame macro="">
          <xdr:nvGraphicFramePr>
            <xdr:cNvPr id="58" name="Chart 57">
              <a:extLst>
                <a:ext uri="{FF2B5EF4-FFF2-40B4-BE49-F238E27FC236}">
                  <a16:creationId xmlns:a16="http://schemas.microsoft.com/office/drawing/2014/main" id="{B80E559B-A097-4F7E-A576-B719A2FCF29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1"/>
            </a:graphicData>
          </a:graphic>
        </xdr:graphicFrame>
      </mc:Choice>
      <mc:Fallback>
        <xdr:sp macro="" textlink="">
          <xdr:nvSpPr>
            <xdr:cNvPr id="0" name=""/>
            <xdr:cNvSpPr>
              <a:spLocks noTextEdit="1"/>
            </xdr:cNvSpPr>
          </xdr:nvSpPr>
          <xdr:spPr>
            <a:xfrm>
              <a:off x="19408140"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47534</xdr:colOff>
      <xdr:row>172</xdr:row>
      <xdr:rowOff>64226</xdr:rowOff>
    </xdr:from>
    <xdr:to>
      <xdr:col>23</xdr:col>
      <xdr:colOff>373670</xdr:colOff>
      <xdr:row>175</xdr:row>
      <xdr:rowOff>717369</xdr:rowOff>
    </xdr:to>
    <mc:AlternateContent xmlns:mc="http://schemas.openxmlformats.org/markup-compatibility/2006">
      <mc:Choice xmlns:cx1="http://schemas.microsoft.com/office/drawing/2015/9/8/chartex" Requires="cx1">
        <xdr:graphicFrame macro="">
          <xdr:nvGraphicFramePr>
            <xdr:cNvPr id="59" name="Chart 58">
              <a:extLst>
                <a:ext uri="{FF2B5EF4-FFF2-40B4-BE49-F238E27FC236}">
                  <a16:creationId xmlns:a16="http://schemas.microsoft.com/office/drawing/2014/main" id="{367E45E4-2CE8-43D5-9E1B-3538FAC2A69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2"/>
            </a:graphicData>
          </a:graphic>
        </xdr:graphicFrame>
      </mc:Choice>
      <mc:Fallback>
        <xdr:sp macro="" textlink="">
          <xdr:nvSpPr>
            <xdr:cNvPr id="0" name=""/>
            <xdr:cNvSpPr>
              <a:spLocks noTextEdit="1"/>
            </xdr:cNvSpPr>
          </xdr:nvSpPr>
          <xdr:spPr>
            <a:xfrm>
              <a:off x="24248654" y="1762506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179</xdr:row>
      <xdr:rowOff>94706</xdr:rowOff>
    </xdr:from>
    <xdr:to>
      <xdr:col>5</xdr:col>
      <xdr:colOff>388910</xdr:colOff>
      <xdr:row>182</xdr:row>
      <xdr:rowOff>747849</xdr:rowOff>
    </xdr:to>
    <mc:AlternateContent xmlns:mc="http://schemas.openxmlformats.org/markup-compatibility/2006">
      <mc:Choice xmlns:cx1="http://schemas.microsoft.com/office/drawing/2015/9/8/chartex" Requires="cx1">
        <xdr:graphicFrame macro="">
          <xdr:nvGraphicFramePr>
            <xdr:cNvPr id="60" name="Chart 59">
              <a:extLst>
                <a:ext uri="{FF2B5EF4-FFF2-40B4-BE49-F238E27FC236}">
                  <a16:creationId xmlns:a16="http://schemas.microsoft.com/office/drawing/2014/main" id="{EDE0A391-37E0-40AB-8295-E61F4893E3A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3"/>
            </a:graphicData>
          </a:graphic>
        </xdr:graphicFrame>
      </mc:Choice>
      <mc:Fallback>
        <xdr:sp macro="" textlink="">
          <xdr:nvSpPr>
            <xdr:cNvPr id="0" name=""/>
            <xdr:cNvSpPr>
              <a:spLocks noTextEdit="1"/>
            </xdr:cNvSpPr>
          </xdr:nvSpPr>
          <xdr:spPr>
            <a:xfrm>
              <a:off x="4589054" y="1812798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179</xdr:row>
      <xdr:rowOff>84909</xdr:rowOff>
    </xdr:from>
    <xdr:to>
      <xdr:col>9</xdr:col>
      <xdr:colOff>935736</xdr:colOff>
      <xdr:row>182</xdr:row>
      <xdr:rowOff>738052</xdr:rowOff>
    </xdr:to>
    <xdr:graphicFrame macro="">
      <xdr:nvGraphicFramePr>
        <xdr:cNvPr id="61" name="Chart 60">
          <a:extLst>
            <a:ext uri="{FF2B5EF4-FFF2-40B4-BE49-F238E27FC236}">
              <a16:creationId xmlns:a16="http://schemas.microsoft.com/office/drawing/2014/main" id="{EEC165A2-7AA5-4BE4-BEB5-501FA68B4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10</xdr:col>
      <xdr:colOff>58783</xdr:colOff>
      <xdr:row>179</xdr:row>
      <xdr:rowOff>76200</xdr:rowOff>
    </xdr:from>
    <xdr:to>
      <xdr:col>14</xdr:col>
      <xdr:colOff>384919</xdr:colOff>
      <xdr:row>182</xdr:row>
      <xdr:rowOff>729343</xdr:rowOff>
    </xdr:to>
    <xdr:graphicFrame macro="">
      <xdr:nvGraphicFramePr>
        <xdr:cNvPr id="62" name="Chart 61">
          <a:extLst>
            <a:ext uri="{FF2B5EF4-FFF2-40B4-BE49-F238E27FC236}">
              <a16:creationId xmlns:a16="http://schemas.microsoft.com/office/drawing/2014/main" id="{C4ADB30C-0DD6-4023-9CDE-3ACB93736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14</xdr:col>
      <xdr:colOff>579120</xdr:colOff>
      <xdr:row>179</xdr:row>
      <xdr:rowOff>60960</xdr:rowOff>
    </xdr:from>
    <xdr:to>
      <xdr:col>18</xdr:col>
      <xdr:colOff>905256</xdr:colOff>
      <xdr:row>182</xdr:row>
      <xdr:rowOff>714103</xdr:rowOff>
    </xdr:to>
    <xdr:graphicFrame macro="">
      <xdr:nvGraphicFramePr>
        <xdr:cNvPr id="63" name="Chart 62">
          <a:extLst>
            <a:ext uri="{FF2B5EF4-FFF2-40B4-BE49-F238E27FC236}">
              <a16:creationId xmlns:a16="http://schemas.microsoft.com/office/drawing/2014/main" id="{819CD62E-0C34-49B8-998B-3510D6C42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19</xdr:col>
      <xdr:colOff>47534</xdr:colOff>
      <xdr:row>179</xdr:row>
      <xdr:rowOff>64226</xdr:rowOff>
    </xdr:from>
    <xdr:to>
      <xdr:col>23</xdr:col>
      <xdr:colOff>373670</xdr:colOff>
      <xdr:row>182</xdr:row>
      <xdr:rowOff>717369</xdr:rowOff>
    </xdr:to>
    <xdr:graphicFrame macro="">
      <xdr:nvGraphicFramePr>
        <xdr:cNvPr id="64" name="Chart 63">
          <a:extLst>
            <a:ext uri="{FF2B5EF4-FFF2-40B4-BE49-F238E27FC236}">
              <a16:creationId xmlns:a16="http://schemas.microsoft.com/office/drawing/2014/main" id="{F314903D-58C8-4239-9CB2-2E48599CD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xdr:col>
      <xdr:colOff>62774</xdr:colOff>
      <xdr:row>184</xdr:row>
      <xdr:rowOff>94706</xdr:rowOff>
    </xdr:from>
    <xdr:to>
      <xdr:col>5</xdr:col>
      <xdr:colOff>388910</xdr:colOff>
      <xdr:row>187</xdr:row>
      <xdr:rowOff>747849</xdr:rowOff>
    </xdr:to>
    <xdr:graphicFrame macro="">
      <xdr:nvGraphicFramePr>
        <xdr:cNvPr id="65" name="Chart 64">
          <a:extLst>
            <a:ext uri="{FF2B5EF4-FFF2-40B4-BE49-F238E27FC236}">
              <a16:creationId xmlns:a16="http://schemas.microsoft.com/office/drawing/2014/main" id="{6997A37B-AB83-49AE-8FC3-22C4A460F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5</xdr:col>
      <xdr:colOff>609600</xdr:colOff>
      <xdr:row>184</xdr:row>
      <xdr:rowOff>84909</xdr:rowOff>
    </xdr:from>
    <xdr:to>
      <xdr:col>9</xdr:col>
      <xdr:colOff>935736</xdr:colOff>
      <xdr:row>187</xdr:row>
      <xdr:rowOff>738052</xdr:rowOff>
    </xdr:to>
    <mc:AlternateContent xmlns:mc="http://schemas.openxmlformats.org/markup-compatibility/2006">
      <mc:Choice xmlns:cx1="http://schemas.microsoft.com/office/drawing/2015/9/8/chartex" Requires="cx1">
        <xdr:graphicFrame macro="">
          <xdr:nvGraphicFramePr>
            <xdr:cNvPr id="66" name="Chart 65">
              <a:extLst>
                <a:ext uri="{FF2B5EF4-FFF2-40B4-BE49-F238E27FC236}">
                  <a16:creationId xmlns:a16="http://schemas.microsoft.com/office/drawing/2014/main" id="{45F49F92-C9D3-4C60-ABF1-847F71381E0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9"/>
            </a:graphicData>
          </a:graphic>
        </xdr:graphicFrame>
      </mc:Choice>
      <mc:Fallback>
        <xdr:sp macro="" textlink="">
          <xdr:nvSpPr>
            <xdr:cNvPr id="0" name=""/>
            <xdr:cNvSpPr>
              <a:spLocks noTextEdit="1"/>
            </xdr:cNvSpPr>
          </xdr:nvSpPr>
          <xdr:spPr>
            <a:xfrm>
              <a:off x="9433560" y="1812798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184</xdr:row>
      <xdr:rowOff>76200</xdr:rowOff>
    </xdr:from>
    <xdr:to>
      <xdr:col>14</xdr:col>
      <xdr:colOff>384919</xdr:colOff>
      <xdr:row>187</xdr:row>
      <xdr:rowOff>729343</xdr:rowOff>
    </xdr:to>
    <xdr:graphicFrame macro="">
      <xdr:nvGraphicFramePr>
        <xdr:cNvPr id="67" name="Chart 66">
          <a:extLst>
            <a:ext uri="{FF2B5EF4-FFF2-40B4-BE49-F238E27FC236}">
              <a16:creationId xmlns:a16="http://schemas.microsoft.com/office/drawing/2014/main" id="{3BCB7B20-EC1D-48F8-9D88-BCB741C51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14</xdr:col>
      <xdr:colOff>579120</xdr:colOff>
      <xdr:row>184</xdr:row>
      <xdr:rowOff>60960</xdr:rowOff>
    </xdr:from>
    <xdr:to>
      <xdr:col>18</xdr:col>
      <xdr:colOff>905256</xdr:colOff>
      <xdr:row>187</xdr:row>
      <xdr:rowOff>714103</xdr:rowOff>
    </xdr:to>
    <xdr:graphicFrame macro="">
      <xdr:nvGraphicFramePr>
        <xdr:cNvPr id="68" name="Chart 67">
          <a:extLst>
            <a:ext uri="{FF2B5EF4-FFF2-40B4-BE49-F238E27FC236}">
              <a16:creationId xmlns:a16="http://schemas.microsoft.com/office/drawing/2014/main" id="{464063D1-A3B3-4CA8-B3A7-8DCC82D66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19</xdr:col>
      <xdr:colOff>47534</xdr:colOff>
      <xdr:row>184</xdr:row>
      <xdr:rowOff>64226</xdr:rowOff>
    </xdr:from>
    <xdr:to>
      <xdr:col>23</xdr:col>
      <xdr:colOff>373670</xdr:colOff>
      <xdr:row>187</xdr:row>
      <xdr:rowOff>717369</xdr:rowOff>
    </xdr:to>
    <xdr:graphicFrame macro="">
      <xdr:nvGraphicFramePr>
        <xdr:cNvPr id="69" name="Chart 68">
          <a:extLst>
            <a:ext uri="{FF2B5EF4-FFF2-40B4-BE49-F238E27FC236}">
              <a16:creationId xmlns:a16="http://schemas.microsoft.com/office/drawing/2014/main" id="{CA4A29D5-ABD3-4C2C-8678-6145CF72D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62774</xdr:colOff>
      <xdr:row>189</xdr:row>
      <xdr:rowOff>94706</xdr:rowOff>
    </xdr:from>
    <xdr:to>
      <xdr:col>5</xdr:col>
      <xdr:colOff>388910</xdr:colOff>
      <xdr:row>192</xdr:row>
      <xdr:rowOff>747849</xdr:rowOff>
    </xdr:to>
    <mc:AlternateContent xmlns:mc="http://schemas.openxmlformats.org/markup-compatibility/2006">
      <mc:Choice xmlns:cx1="http://schemas.microsoft.com/office/drawing/2015/9/8/chartex" Requires="cx1">
        <xdr:graphicFrame macro="">
          <xdr:nvGraphicFramePr>
            <xdr:cNvPr id="70" name="Chart 69">
              <a:extLst>
                <a:ext uri="{FF2B5EF4-FFF2-40B4-BE49-F238E27FC236}">
                  <a16:creationId xmlns:a16="http://schemas.microsoft.com/office/drawing/2014/main" id="{A8CAF86D-45A4-4F22-8E27-ED4B55A168E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3"/>
            </a:graphicData>
          </a:graphic>
        </xdr:graphicFrame>
      </mc:Choice>
      <mc:Fallback>
        <xdr:sp macro="" textlink="">
          <xdr:nvSpPr>
            <xdr:cNvPr id="0" name=""/>
            <xdr:cNvSpPr>
              <a:spLocks noTextEdit="1"/>
            </xdr:cNvSpPr>
          </xdr:nvSpPr>
          <xdr:spPr>
            <a:xfrm>
              <a:off x="4589054" y="1812798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189</xdr:row>
      <xdr:rowOff>84909</xdr:rowOff>
    </xdr:from>
    <xdr:to>
      <xdr:col>9</xdr:col>
      <xdr:colOff>935736</xdr:colOff>
      <xdr:row>192</xdr:row>
      <xdr:rowOff>738052</xdr:rowOff>
    </xdr:to>
    <mc:AlternateContent xmlns:mc="http://schemas.openxmlformats.org/markup-compatibility/2006">
      <mc:Choice xmlns:cx1="http://schemas.microsoft.com/office/drawing/2015/9/8/chartex" Requires="cx1">
        <xdr:graphicFrame macro="">
          <xdr:nvGraphicFramePr>
            <xdr:cNvPr id="71" name="Chart 70">
              <a:extLst>
                <a:ext uri="{FF2B5EF4-FFF2-40B4-BE49-F238E27FC236}">
                  <a16:creationId xmlns:a16="http://schemas.microsoft.com/office/drawing/2014/main" id="{73BE535D-A735-4EE7-980C-C7A400A63DF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4"/>
            </a:graphicData>
          </a:graphic>
        </xdr:graphicFrame>
      </mc:Choice>
      <mc:Fallback>
        <xdr:sp macro="" textlink="">
          <xdr:nvSpPr>
            <xdr:cNvPr id="0" name=""/>
            <xdr:cNvSpPr>
              <a:spLocks noTextEdit="1"/>
            </xdr:cNvSpPr>
          </xdr:nvSpPr>
          <xdr:spPr>
            <a:xfrm>
              <a:off x="9433560" y="1812798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189</xdr:row>
      <xdr:rowOff>76200</xdr:rowOff>
    </xdr:from>
    <xdr:to>
      <xdr:col>14</xdr:col>
      <xdr:colOff>384919</xdr:colOff>
      <xdr:row>192</xdr:row>
      <xdr:rowOff>729343</xdr:rowOff>
    </xdr:to>
    <mc:AlternateContent xmlns:mc="http://schemas.openxmlformats.org/markup-compatibility/2006">
      <mc:Choice xmlns:cx1="http://schemas.microsoft.com/office/drawing/2015/9/8/chartex" Requires="cx1">
        <xdr:graphicFrame macro="">
          <xdr:nvGraphicFramePr>
            <xdr:cNvPr id="72" name="Chart 71">
              <a:extLst>
                <a:ext uri="{FF2B5EF4-FFF2-40B4-BE49-F238E27FC236}">
                  <a16:creationId xmlns:a16="http://schemas.microsoft.com/office/drawing/2014/main" id="{77191B68-66AC-43F2-BCCE-F2FF26AFDD4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5"/>
            </a:graphicData>
          </a:graphic>
        </xdr:graphicFrame>
      </mc:Choice>
      <mc:Fallback>
        <xdr:sp macro="" textlink="">
          <xdr:nvSpPr>
            <xdr:cNvPr id="0" name=""/>
            <xdr:cNvSpPr>
              <a:spLocks noTextEdit="1"/>
            </xdr:cNvSpPr>
          </xdr:nvSpPr>
          <xdr:spPr>
            <a:xfrm>
              <a:off x="14254843" y="1812798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189</xdr:row>
      <xdr:rowOff>60960</xdr:rowOff>
    </xdr:from>
    <xdr:to>
      <xdr:col>18</xdr:col>
      <xdr:colOff>905256</xdr:colOff>
      <xdr:row>192</xdr:row>
      <xdr:rowOff>714103</xdr:rowOff>
    </xdr:to>
    <xdr:graphicFrame macro="">
      <xdr:nvGraphicFramePr>
        <xdr:cNvPr id="73" name="Chart 72">
          <a:extLst>
            <a:ext uri="{FF2B5EF4-FFF2-40B4-BE49-F238E27FC236}">
              <a16:creationId xmlns:a16="http://schemas.microsoft.com/office/drawing/2014/main" id="{8D7DEE70-CE82-4B5A-BF9D-5E4FE0C8B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19</xdr:col>
      <xdr:colOff>47534</xdr:colOff>
      <xdr:row>189</xdr:row>
      <xdr:rowOff>64226</xdr:rowOff>
    </xdr:from>
    <xdr:to>
      <xdr:col>23</xdr:col>
      <xdr:colOff>373670</xdr:colOff>
      <xdr:row>192</xdr:row>
      <xdr:rowOff>717369</xdr:rowOff>
    </xdr:to>
    <xdr:graphicFrame macro="">
      <xdr:nvGraphicFramePr>
        <xdr:cNvPr id="74" name="Chart 73">
          <a:extLst>
            <a:ext uri="{FF2B5EF4-FFF2-40B4-BE49-F238E27FC236}">
              <a16:creationId xmlns:a16="http://schemas.microsoft.com/office/drawing/2014/main" id="{90A09672-F879-455E-8360-AFB26EB66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xdr:col>
      <xdr:colOff>62774</xdr:colOff>
      <xdr:row>196</xdr:row>
      <xdr:rowOff>94706</xdr:rowOff>
    </xdr:from>
    <xdr:to>
      <xdr:col>5</xdr:col>
      <xdr:colOff>388910</xdr:colOff>
      <xdr:row>199</xdr:row>
      <xdr:rowOff>747849</xdr:rowOff>
    </xdr:to>
    <mc:AlternateContent xmlns:mc="http://schemas.openxmlformats.org/markup-compatibility/2006">
      <mc:Choice xmlns:cx1="http://schemas.microsoft.com/office/drawing/2015/9/8/chartex" Requires="cx1">
        <xdr:graphicFrame macro="">
          <xdr:nvGraphicFramePr>
            <xdr:cNvPr id="75" name="Chart 74">
              <a:extLst>
                <a:ext uri="{FF2B5EF4-FFF2-40B4-BE49-F238E27FC236}">
                  <a16:creationId xmlns:a16="http://schemas.microsoft.com/office/drawing/2014/main" id="{30BF270E-C2BE-4D7D-B05D-0A744FBA6A1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8"/>
            </a:graphicData>
          </a:graphic>
        </xdr:graphicFrame>
      </mc:Choice>
      <mc:Fallback>
        <xdr:sp macro="" textlink="">
          <xdr:nvSpPr>
            <xdr:cNvPr id="0" name=""/>
            <xdr:cNvSpPr>
              <a:spLocks noTextEdit="1"/>
            </xdr:cNvSpPr>
          </xdr:nvSpPr>
          <xdr:spPr>
            <a:xfrm>
              <a:off x="4589054" y="1856994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196</xdr:row>
      <xdr:rowOff>84909</xdr:rowOff>
    </xdr:from>
    <xdr:to>
      <xdr:col>9</xdr:col>
      <xdr:colOff>935736</xdr:colOff>
      <xdr:row>199</xdr:row>
      <xdr:rowOff>738052</xdr:rowOff>
    </xdr:to>
    <mc:AlternateContent xmlns:mc="http://schemas.openxmlformats.org/markup-compatibility/2006">
      <mc:Choice xmlns:cx1="http://schemas.microsoft.com/office/drawing/2015/9/8/chartex" Requires="cx1">
        <xdr:graphicFrame macro="">
          <xdr:nvGraphicFramePr>
            <xdr:cNvPr id="76" name="Chart 75">
              <a:extLst>
                <a:ext uri="{FF2B5EF4-FFF2-40B4-BE49-F238E27FC236}">
                  <a16:creationId xmlns:a16="http://schemas.microsoft.com/office/drawing/2014/main" id="{3933DBE3-0707-404B-BB14-41BEF5EBE86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9"/>
            </a:graphicData>
          </a:graphic>
        </xdr:graphicFrame>
      </mc:Choice>
      <mc:Fallback>
        <xdr:sp macro="" textlink="">
          <xdr:nvSpPr>
            <xdr:cNvPr id="0" name=""/>
            <xdr:cNvSpPr>
              <a:spLocks noTextEdit="1"/>
            </xdr:cNvSpPr>
          </xdr:nvSpPr>
          <xdr:spPr>
            <a:xfrm>
              <a:off x="9433560" y="1856994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196</xdr:row>
      <xdr:rowOff>76200</xdr:rowOff>
    </xdr:from>
    <xdr:to>
      <xdr:col>14</xdr:col>
      <xdr:colOff>384919</xdr:colOff>
      <xdr:row>199</xdr:row>
      <xdr:rowOff>729343</xdr:rowOff>
    </xdr:to>
    <xdr:graphicFrame macro="">
      <xdr:nvGraphicFramePr>
        <xdr:cNvPr id="77" name="Chart 76">
          <a:extLst>
            <a:ext uri="{FF2B5EF4-FFF2-40B4-BE49-F238E27FC236}">
              <a16:creationId xmlns:a16="http://schemas.microsoft.com/office/drawing/2014/main" id="{5709DEB6-FAB1-42FC-B89D-DFE55DB121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14</xdr:col>
      <xdr:colOff>579120</xdr:colOff>
      <xdr:row>196</xdr:row>
      <xdr:rowOff>60960</xdr:rowOff>
    </xdr:from>
    <xdr:to>
      <xdr:col>18</xdr:col>
      <xdr:colOff>905256</xdr:colOff>
      <xdr:row>199</xdr:row>
      <xdr:rowOff>714103</xdr:rowOff>
    </xdr:to>
    <xdr:graphicFrame macro="">
      <xdr:nvGraphicFramePr>
        <xdr:cNvPr id="78" name="Chart 77">
          <a:extLst>
            <a:ext uri="{FF2B5EF4-FFF2-40B4-BE49-F238E27FC236}">
              <a16:creationId xmlns:a16="http://schemas.microsoft.com/office/drawing/2014/main" id="{6EE4D53C-7A9A-4DB9-B2DF-85178D48E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19</xdr:col>
      <xdr:colOff>47534</xdr:colOff>
      <xdr:row>196</xdr:row>
      <xdr:rowOff>64226</xdr:rowOff>
    </xdr:from>
    <xdr:to>
      <xdr:col>23</xdr:col>
      <xdr:colOff>373670</xdr:colOff>
      <xdr:row>199</xdr:row>
      <xdr:rowOff>717369</xdr:rowOff>
    </xdr:to>
    <xdr:graphicFrame macro="">
      <xdr:nvGraphicFramePr>
        <xdr:cNvPr id="79" name="Chart 78">
          <a:extLst>
            <a:ext uri="{FF2B5EF4-FFF2-40B4-BE49-F238E27FC236}">
              <a16:creationId xmlns:a16="http://schemas.microsoft.com/office/drawing/2014/main" id="{6347426F-82BD-4BC8-8F13-31B593A4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xdr:col>
      <xdr:colOff>62774</xdr:colOff>
      <xdr:row>201</xdr:row>
      <xdr:rowOff>94706</xdr:rowOff>
    </xdr:from>
    <xdr:to>
      <xdr:col>5</xdr:col>
      <xdr:colOff>388910</xdr:colOff>
      <xdr:row>204</xdr:row>
      <xdr:rowOff>747849</xdr:rowOff>
    </xdr:to>
    <mc:AlternateContent xmlns:mc="http://schemas.openxmlformats.org/markup-compatibility/2006">
      <mc:Choice xmlns:cx1="http://schemas.microsoft.com/office/drawing/2015/9/8/chartex" Requires="cx1">
        <xdr:graphicFrame macro="">
          <xdr:nvGraphicFramePr>
            <xdr:cNvPr id="80" name="Chart 79">
              <a:extLst>
                <a:ext uri="{FF2B5EF4-FFF2-40B4-BE49-F238E27FC236}">
                  <a16:creationId xmlns:a16="http://schemas.microsoft.com/office/drawing/2014/main" id="{6955DDC1-EE3F-4456-B073-CEEC17B3AE0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3"/>
            </a:graphicData>
          </a:graphic>
        </xdr:graphicFrame>
      </mc:Choice>
      <mc:Fallback>
        <xdr:sp macro="" textlink="">
          <xdr:nvSpPr>
            <xdr:cNvPr id="0" name=""/>
            <xdr:cNvSpPr>
              <a:spLocks noTextEdit="1"/>
            </xdr:cNvSpPr>
          </xdr:nvSpPr>
          <xdr:spPr>
            <a:xfrm>
              <a:off x="4589054" y="1856994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201</xdr:row>
      <xdr:rowOff>84909</xdr:rowOff>
    </xdr:from>
    <xdr:to>
      <xdr:col>9</xdr:col>
      <xdr:colOff>935736</xdr:colOff>
      <xdr:row>204</xdr:row>
      <xdr:rowOff>738052</xdr:rowOff>
    </xdr:to>
    <mc:AlternateContent xmlns:mc="http://schemas.openxmlformats.org/markup-compatibility/2006">
      <mc:Choice xmlns:cx1="http://schemas.microsoft.com/office/drawing/2015/9/8/chartex" Requires="cx1">
        <xdr:graphicFrame macro="">
          <xdr:nvGraphicFramePr>
            <xdr:cNvPr id="81" name="Chart 80">
              <a:extLst>
                <a:ext uri="{FF2B5EF4-FFF2-40B4-BE49-F238E27FC236}">
                  <a16:creationId xmlns:a16="http://schemas.microsoft.com/office/drawing/2014/main" id="{FC72BCAC-A0FF-4EE7-86BD-706BA4AA43E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4"/>
            </a:graphicData>
          </a:graphic>
        </xdr:graphicFrame>
      </mc:Choice>
      <mc:Fallback>
        <xdr:sp macro="" textlink="">
          <xdr:nvSpPr>
            <xdr:cNvPr id="0" name=""/>
            <xdr:cNvSpPr>
              <a:spLocks noTextEdit="1"/>
            </xdr:cNvSpPr>
          </xdr:nvSpPr>
          <xdr:spPr>
            <a:xfrm>
              <a:off x="9433560" y="1856994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201</xdr:row>
      <xdr:rowOff>76200</xdr:rowOff>
    </xdr:from>
    <xdr:to>
      <xdr:col>14</xdr:col>
      <xdr:colOff>384919</xdr:colOff>
      <xdr:row>204</xdr:row>
      <xdr:rowOff>729343</xdr:rowOff>
    </xdr:to>
    <xdr:graphicFrame macro="">
      <xdr:nvGraphicFramePr>
        <xdr:cNvPr id="82" name="Chart 81">
          <a:extLst>
            <a:ext uri="{FF2B5EF4-FFF2-40B4-BE49-F238E27FC236}">
              <a16:creationId xmlns:a16="http://schemas.microsoft.com/office/drawing/2014/main" id="{D9C04016-112B-45AA-9DC4-E23D727B0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14</xdr:col>
      <xdr:colOff>579120</xdr:colOff>
      <xdr:row>201</xdr:row>
      <xdr:rowOff>60960</xdr:rowOff>
    </xdr:from>
    <xdr:to>
      <xdr:col>18</xdr:col>
      <xdr:colOff>905256</xdr:colOff>
      <xdr:row>204</xdr:row>
      <xdr:rowOff>714103</xdr:rowOff>
    </xdr:to>
    <xdr:graphicFrame macro="">
      <xdr:nvGraphicFramePr>
        <xdr:cNvPr id="83" name="Chart 82">
          <a:extLst>
            <a:ext uri="{FF2B5EF4-FFF2-40B4-BE49-F238E27FC236}">
              <a16:creationId xmlns:a16="http://schemas.microsoft.com/office/drawing/2014/main" id="{1BABE54E-2D02-4457-BC41-47DB9E1A1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19</xdr:col>
      <xdr:colOff>47534</xdr:colOff>
      <xdr:row>201</xdr:row>
      <xdr:rowOff>64226</xdr:rowOff>
    </xdr:from>
    <xdr:to>
      <xdr:col>23</xdr:col>
      <xdr:colOff>373670</xdr:colOff>
      <xdr:row>204</xdr:row>
      <xdr:rowOff>717369</xdr:rowOff>
    </xdr:to>
    <xdr:graphicFrame macro="">
      <xdr:nvGraphicFramePr>
        <xdr:cNvPr id="84" name="Chart 83">
          <a:extLst>
            <a:ext uri="{FF2B5EF4-FFF2-40B4-BE49-F238E27FC236}">
              <a16:creationId xmlns:a16="http://schemas.microsoft.com/office/drawing/2014/main" id="{A3BCC59E-8DC0-45DC-8D90-8363DCEFF6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1</xdr:col>
      <xdr:colOff>62774</xdr:colOff>
      <xdr:row>206</xdr:row>
      <xdr:rowOff>94706</xdr:rowOff>
    </xdr:from>
    <xdr:to>
      <xdr:col>5</xdr:col>
      <xdr:colOff>388910</xdr:colOff>
      <xdr:row>209</xdr:row>
      <xdr:rowOff>747849</xdr:rowOff>
    </xdr:to>
    <mc:AlternateContent xmlns:mc="http://schemas.openxmlformats.org/markup-compatibility/2006">
      <mc:Choice xmlns:cx1="http://schemas.microsoft.com/office/drawing/2015/9/8/chartex" Requires="cx1">
        <xdr:graphicFrame macro="">
          <xdr:nvGraphicFramePr>
            <xdr:cNvPr id="85" name="Chart 84">
              <a:extLst>
                <a:ext uri="{FF2B5EF4-FFF2-40B4-BE49-F238E27FC236}">
                  <a16:creationId xmlns:a16="http://schemas.microsoft.com/office/drawing/2014/main" id="{D735595B-CECC-4885-9EB3-D8187A2E3E9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8"/>
            </a:graphicData>
          </a:graphic>
        </xdr:graphicFrame>
      </mc:Choice>
      <mc:Fallback>
        <xdr:sp macro="" textlink="">
          <xdr:nvSpPr>
            <xdr:cNvPr id="0" name=""/>
            <xdr:cNvSpPr>
              <a:spLocks noTextEdit="1"/>
            </xdr:cNvSpPr>
          </xdr:nvSpPr>
          <xdr:spPr>
            <a:xfrm>
              <a:off x="4589054" y="1856994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206</xdr:row>
      <xdr:rowOff>84909</xdr:rowOff>
    </xdr:from>
    <xdr:to>
      <xdr:col>9</xdr:col>
      <xdr:colOff>935736</xdr:colOff>
      <xdr:row>209</xdr:row>
      <xdr:rowOff>738052</xdr:rowOff>
    </xdr:to>
    <mc:AlternateContent xmlns:mc="http://schemas.openxmlformats.org/markup-compatibility/2006">
      <mc:Choice xmlns:cx1="http://schemas.microsoft.com/office/drawing/2015/9/8/chartex" Requires="cx1">
        <xdr:graphicFrame macro="">
          <xdr:nvGraphicFramePr>
            <xdr:cNvPr id="86" name="Chart 85">
              <a:extLst>
                <a:ext uri="{FF2B5EF4-FFF2-40B4-BE49-F238E27FC236}">
                  <a16:creationId xmlns:a16="http://schemas.microsoft.com/office/drawing/2014/main" id="{2FB7EABE-7BEF-48FF-AC8B-05CC7F83B97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9"/>
            </a:graphicData>
          </a:graphic>
        </xdr:graphicFrame>
      </mc:Choice>
      <mc:Fallback>
        <xdr:sp macro="" textlink="">
          <xdr:nvSpPr>
            <xdr:cNvPr id="0" name=""/>
            <xdr:cNvSpPr>
              <a:spLocks noTextEdit="1"/>
            </xdr:cNvSpPr>
          </xdr:nvSpPr>
          <xdr:spPr>
            <a:xfrm>
              <a:off x="9433560" y="1856994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58783</xdr:colOff>
      <xdr:row>206</xdr:row>
      <xdr:rowOff>76200</xdr:rowOff>
    </xdr:from>
    <xdr:to>
      <xdr:col>14</xdr:col>
      <xdr:colOff>384919</xdr:colOff>
      <xdr:row>209</xdr:row>
      <xdr:rowOff>729343</xdr:rowOff>
    </xdr:to>
    <mc:AlternateContent xmlns:mc="http://schemas.openxmlformats.org/markup-compatibility/2006">
      <mc:Choice xmlns:cx1="http://schemas.microsoft.com/office/drawing/2015/9/8/chartex" Requires="cx1">
        <xdr:graphicFrame macro="">
          <xdr:nvGraphicFramePr>
            <xdr:cNvPr id="87" name="Chart 86">
              <a:extLst>
                <a:ext uri="{FF2B5EF4-FFF2-40B4-BE49-F238E27FC236}">
                  <a16:creationId xmlns:a16="http://schemas.microsoft.com/office/drawing/2014/main" id="{315F3C8B-9177-41D2-8F09-D8FCF69F3D7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0"/>
            </a:graphicData>
          </a:graphic>
        </xdr:graphicFrame>
      </mc:Choice>
      <mc:Fallback>
        <xdr:sp macro="" textlink="">
          <xdr:nvSpPr>
            <xdr:cNvPr id="0" name=""/>
            <xdr:cNvSpPr>
              <a:spLocks noTextEdit="1"/>
            </xdr:cNvSpPr>
          </xdr:nvSpPr>
          <xdr:spPr>
            <a:xfrm>
              <a:off x="14254843" y="18569940"/>
              <a:ext cx="49590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579120</xdr:colOff>
      <xdr:row>206</xdr:row>
      <xdr:rowOff>60960</xdr:rowOff>
    </xdr:from>
    <xdr:to>
      <xdr:col>18</xdr:col>
      <xdr:colOff>905256</xdr:colOff>
      <xdr:row>209</xdr:row>
      <xdr:rowOff>714103</xdr:rowOff>
    </xdr:to>
    <xdr:graphicFrame macro="">
      <xdr:nvGraphicFramePr>
        <xdr:cNvPr id="88" name="Chart 87">
          <a:extLst>
            <a:ext uri="{FF2B5EF4-FFF2-40B4-BE49-F238E27FC236}">
              <a16:creationId xmlns:a16="http://schemas.microsoft.com/office/drawing/2014/main" id="{DFB7D1CC-31FE-4854-8CDA-B85A73EBA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19</xdr:col>
      <xdr:colOff>47534</xdr:colOff>
      <xdr:row>206</xdr:row>
      <xdr:rowOff>64226</xdr:rowOff>
    </xdr:from>
    <xdr:to>
      <xdr:col>23</xdr:col>
      <xdr:colOff>373670</xdr:colOff>
      <xdr:row>209</xdr:row>
      <xdr:rowOff>717369</xdr:rowOff>
    </xdr:to>
    <xdr:graphicFrame macro="">
      <xdr:nvGraphicFramePr>
        <xdr:cNvPr id="89" name="Chart 88">
          <a:extLst>
            <a:ext uri="{FF2B5EF4-FFF2-40B4-BE49-F238E27FC236}">
              <a16:creationId xmlns:a16="http://schemas.microsoft.com/office/drawing/2014/main" id="{E63C0527-9F32-4893-A6E6-3941BA0E7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1</xdr:col>
      <xdr:colOff>62774</xdr:colOff>
      <xdr:row>213</xdr:row>
      <xdr:rowOff>94706</xdr:rowOff>
    </xdr:from>
    <xdr:to>
      <xdr:col>5</xdr:col>
      <xdr:colOff>388910</xdr:colOff>
      <xdr:row>216</xdr:row>
      <xdr:rowOff>747849</xdr:rowOff>
    </xdr:to>
    <xdr:graphicFrame macro="">
      <xdr:nvGraphicFramePr>
        <xdr:cNvPr id="90" name="Chart 89">
          <a:extLst>
            <a:ext uri="{FF2B5EF4-FFF2-40B4-BE49-F238E27FC236}">
              <a16:creationId xmlns:a16="http://schemas.microsoft.com/office/drawing/2014/main" id="{C1F837C7-F997-431D-876D-F1928EF69A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5</xdr:col>
      <xdr:colOff>609600</xdr:colOff>
      <xdr:row>213</xdr:row>
      <xdr:rowOff>84909</xdr:rowOff>
    </xdr:from>
    <xdr:to>
      <xdr:col>9</xdr:col>
      <xdr:colOff>935736</xdr:colOff>
      <xdr:row>216</xdr:row>
      <xdr:rowOff>738052</xdr:rowOff>
    </xdr:to>
    <xdr:graphicFrame macro="">
      <xdr:nvGraphicFramePr>
        <xdr:cNvPr id="91" name="Chart 90">
          <a:extLst>
            <a:ext uri="{FF2B5EF4-FFF2-40B4-BE49-F238E27FC236}">
              <a16:creationId xmlns:a16="http://schemas.microsoft.com/office/drawing/2014/main" id="{AE1486A4-59FD-45FC-8ED0-314C7C3E7A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10</xdr:col>
      <xdr:colOff>58783</xdr:colOff>
      <xdr:row>213</xdr:row>
      <xdr:rowOff>76200</xdr:rowOff>
    </xdr:from>
    <xdr:to>
      <xdr:col>14</xdr:col>
      <xdr:colOff>384919</xdr:colOff>
      <xdr:row>216</xdr:row>
      <xdr:rowOff>729343</xdr:rowOff>
    </xdr:to>
    <xdr:graphicFrame macro="">
      <xdr:nvGraphicFramePr>
        <xdr:cNvPr id="92" name="Chart 91">
          <a:extLst>
            <a:ext uri="{FF2B5EF4-FFF2-40B4-BE49-F238E27FC236}">
              <a16:creationId xmlns:a16="http://schemas.microsoft.com/office/drawing/2014/main" id="{97D7C21D-5411-4867-B6B7-4D34A6DD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14</xdr:col>
      <xdr:colOff>579120</xdr:colOff>
      <xdr:row>213</xdr:row>
      <xdr:rowOff>60960</xdr:rowOff>
    </xdr:from>
    <xdr:to>
      <xdr:col>18</xdr:col>
      <xdr:colOff>905256</xdr:colOff>
      <xdr:row>216</xdr:row>
      <xdr:rowOff>714103</xdr:rowOff>
    </xdr:to>
    <xdr:graphicFrame macro="">
      <xdr:nvGraphicFramePr>
        <xdr:cNvPr id="93" name="Chart 92">
          <a:extLst>
            <a:ext uri="{FF2B5EF4-FFF2-40B4-BE49-F238E27FC236}">
              <a16:creationId xmlns:a16="http://schemas.microsoft.com/office/drawing/2014/main" id="{FB8AA793-8C0E-40FE-B445-542101C36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19</xdr:col>
      <xdr:colOff>47534</xdr:colOff>
      <xdr:row>213</xdr:row>
      <xdr:rowOff>64226</xdr:rowOff>
    </xdr:from>
    <xdr:to>
      <xdr:col>23</xdr:col>
      <xdr:colOff>373670</xdr:colOff>
      <xdr:row>216</xdr:row>
      <xdr:rowOff>717369</xdr:rowOff>
    </xdr:to>
    <xdr:graphicFrame macro="">
      <xdr:nvGraphicFramePr>
        <xdr:cNvPr id="94" name="Chart 93">
          <a:extLst>
            <a:ext uri="{FF2B5EF4-FFF2-40B4-BE49-F238E27FC236}">
              <a16:creationId xmlns:a16="http://schemas.microsoft.com/office/drawing/2014/main" id="{154C0F11-2782-4C1E-8353-CFC02F329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1</xdr:col>
      <xdr:colOff>62774</xdr:colOff>
      <xdr:row>218</xdr:row>
      <xdr:rowOff>94706</xdr:rowOff>
    </xdr:from>
    <xdr:to>
      <xdr:col>5</xdr:col>
      <xdr:colOff>388910</xdr:colOff>
      <xdr:row>221</xdr:row>
      <xdr:rowOff>747849</xdr:rowOff>
    </xdr:to>
    <xdr:graphicFrame macro="">
      <xdr:nvGraphicFramePr>
        <xdr:cNvPr id="95" name="Chart 94">
          <a:extLst>
            <a:ext uri="{FF2B5EF4-FFF2-40B4-BE49-F238E27FC236}">
              <a16:creationId xmlns:a16="http://schemas.microsoft.com/office/drawing/2014/main" id="{7065A548-77DE-4CA1-A9ED-CA5C05B7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5</xdr:col>
      <xdr:colOff>609600</xdr:colOff>
      <xdr:row>218</xdr:row>
      <xdr:rowOff>84909</xdr:rowOff>
    </xdr:from>
    <xdr:to>
      <xdr:col>9</xdr:col>
      <xdr:colOff>935736</xdr:colOff>
      <xdr:row>221</xdr:row>
      <xdr:rowOff>738052</xdr:rowOff>
    </xdr:to>
    <xdr:graphicFrame macro="">
      <xdr:nvGraphicFramePr>
        <xdr:cNvPr id="96" name="Chart 95">
          <a:extLst>
            <a:ext uri="{FF2B5EF4-FFF2-40B4-BE49-F238E27FC236}">
              <a16:creationId xmlns:a16="http://schemas.microsoft.com/office/drawing/2014/main" id="{533C28AF-C17B-46FE-BEF7-A0AA1D1A14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10</xdr:col>
      <xdr:colOff>58783</xdr:colOff>
      <xdr:row>218</xdr:row>
      <xdr:rowOff>76200</xdr:rowOff>
    </xdr:from>
    <xdr:to>
      <xdr:col>14</xdr:col>
      <xdr:colOff>384919</xdr:colOff>
      <xdr:row>221</xdr:row>
      <xdr:rowOff>729343</xdr:rowOff>
    </xdr:to>
    <xdr:graphicFrame macro="">
      <xdr:nvGraphicFramePr>
        <xdr:cNvPr id="97" name="Chart 96">
          <a:extLst>
            <a:ext uri="{FF2B5EF4-FFF2-40B4-BE49-F238E27FC236}">
              <a16:creationId xmlns:a16="http://schemas.microsoft.com/office/drawing/2014/main" id="{215D0018-A4C0-4C46-B546-84BC45175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14</xdr:col>
      <xdr:colOff>579120</xdr:colOff>
      <xdr:row>218</xdr:row>
      <xdr:rowOff>60960</xdr:rowOff>
    </xdr:from>
    <xdr:to>
      <xdr:col>18</xdr:col>
      <xdr:colOff>905256</xdr:colOff>
      <xdr:row>221</xdr:row>
      <xdr:rowOff>714103</xdr:rowOff>
    </xdr:to>
    <xdr:graphicFrame macro="">
      <xdr:nvGraphicFramePr>
        <xdr:cNvPr id="98" name="Chart 97">
          <a:extLst>
            <a:ext uri="{FF2B5EF4-FFF2-40B4-BE49-F238E27FC236}">
              <a16:creationId xmlns:a16="http://schemas.microsoft.com/office/drawing/2014/main" id="{FD4863E0-BAA8-4FCF-B3DB-441DF3DDFD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19</xdr:col>
      <xdr:colOff>47534</xdr:colOff>
      <xdr:row>218</xdr:row>
      <xdr:rowOff>64226</xdr:rowOff>
    </xdr:from>
    <xdr:to>
      <xdr:col>23</xdr:col>
      <xdr:colOff>373670</xdr:colOff>
      <xdr:row>221</xdr:row>
      <xdr:rowOff>717369</xdr:rowOff>
    </xdr:to>
    <xdr:graphicFrame macro="">
      <xdr:nvGraphicFramePr>
        <xdr:cNvPr id="99" name="Chart 98">
          <a:extLst>
            <a:ext uri="{FF2B5EF4-FFF2-40B4-BE49-F238E27FC236}">
              <a16:creationId xmlns:a16="http://schemas.microsoft.com/office/drawing/2014/main" id="{79DFC73D-BABC-4ED3-8D2A-7262E3A69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1</xdr:col>
      <xdr:colOff>62774</xdr:colOff>
      <xdr:row>223</xdr:row>
      <xdr:rowOff>94706</xdr:rowOff>
    </xdr:from>
    <xdr:to>
      <xdr:col>5</xdr:col>
      <xdr:colOff>388910</xdr:colOff>
      <xdr:row>226</xdr:row>
      <xdr:rowOff>747849</xdr:rowOff>
    </xdr:to>
    <xdr:graphicFrame macro="">
      <xdr:nvGraphicFramePr>
        <xdr:cNvPr id="100" name="Chart 99">
          <a:extLst>
            <a:ext uri="{FF2B5EF4-FFF2-40B4-BE49-F238E27FC236}">
              <a16:creationId xmlns:a16="http://schemas.microsoft.com/office/drawing/2014/main" id="{262A0F50-1047-4623-AFD9-AA6E66C6C8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5</xdr:col>
      <xdr:colOff>609600</xdr:colOff>
      <xdr:row>223</xdr:row>
      <xdr:rowOff>84909</xdr:rowOff>
    </xdr:from>
    <xdr:to>
      <xdr:col>9</xdr:col>
      <xdr:colOff>935736</xdr:colOff>
      <xdr:row>226</xdr:row>
      <xdr:rowOff>738052</xdr:rowOff>
    </xdr:to>
    <xdr:graphicFrame macro="">
      <xdr:nvGraphicFramePr>
        <xdr:cNvPr id="101" name="Chart 100">
          <a:extLst>
            <a:ext uri="{FF2B5EF4-FFF2-40B4-BE49-F238E27FC236}">
              <a16:creationId xmlns:a16="http://schemas.microsoft.com/office/drawing/2014/main" id="{AB993CDF-EA46-4C97-9EE1-0601D60E01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14</xdr:col>
      <xdr:colOff>579120</xdr:colOff>
      <xdr:row>223</xdr:row>
      <xdr:rowOff>60960</xdr:rowOff>
    </xdr:from>
    <xdr:to>
      <xdr:col>18</xdr:col>
      <xdr:colOff>905256</xdr:colOff>
      <xdr:row>226</xdr:row>
      <xdr:rowOff>714103</xdr:rowOff>
    </xdr:to>
    <xdr:graphicFrame macro="">
      <xdr:nvGraphicFramePr>
        <xdr:cNvPr id="103" name="Chart 102">
          <a:extLst>
            <a:ext uri="{FF2B5EF4-FFF2-40B4-BE49-F238E27FC236}">
              <a16:creationId xmlns:a16="http://schemas.microsoft.com/office/drawing/2014/main" id="{192CF64E-0672-46F8-B3B2-84AC78C0F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10</xdr:col>
      <xdr:colOff>43543</xdr:colOff>
      <xdr:row>223</xdr:row>
      <xdr:rowOff>76200</xdr:rowOff>
    </xdr:from>
    <xdr:to>
      <xdr:col>14</xdr:col>
      <xdr:colOff>369680</xdr:colOff>
      <xdr:row>226</xdr:row>
      <xdr:rowOff>729343</xdr:rowOff>
    </xdr:to>
    <xdr:graphicFrame macro="">
      <xdr:nvGraphicFramePr>
        <xdr:cNvPr id="105" name="Chart 104">
          <a:extLst>
            <a:ext uri="{FF2B5EF4-FFF2-40B4-BE49-F238E27FC236}">
              <a16:creationId xmlns:a16="http://schemas.microsoft.com/office/drawing/2014/main" id="{0D31B22C-DC56-4E54-B8F2-0532EF7D00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19</xdr:col>
      <xdr:colOff>0</xdr:colOff>
      <xdr:row>223</xdr:row>
      <xdr:rowOff>0</xdr:rowOff>
    </xdr:from>
    <xdr:to>
      <xdr:col>23</xdr:col>
      <xdr:colOff>326136</xdr:colOff>
      <xdr:row>226</xdr:row>
      <xdr:rowOff>653143</xdr:rowOff>
    </xdr:to>
    <xdr:graphicFrame macro="">
      <xdr:nvGraphicFramePr>
        <xdr:cNvPr id="106" name="Chart 105">
          <a:extLst>
            <a:ext uri="{FF2B5EF4-FFF2-40B4-BE49-F238E27FC236}">
              <a16:creationId xmlns:a16="http://schemas.microsoft.com/office/drawing/2014/main" id="{988A3E76-3404-4F51-B144-23B2C0485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1</xdr:col>
      <xdr:colOff>62774</xdr:colOff>
      <xdr:row>230</xdr:row>
      <xdr:rowOff>94706</xdr:rowOff>
    </xdr:from>
    <xdr:to>
      <xdr:col>5</xdr:col>
      <xdr:colOff>388910</xdr:colOff>
      <xdr:row>233</xdr:row>
      <xdr:rowOff>747849</xdr:rowOff>
    </xdr:to>
    <mc:AlternateContent xmlns:mc="http://schemas.openxmlformats.org/markup-compatibility/2006">
      <mc:Choice xmlns:cx1="http://schemas.microsoft.com/office/drawing/2015/9/8/chartex" Requires="cx1">
        <xdr:graphicFrame macro="">
          <xdr:nvGraphicFramePr>
            <xdr:cNvPr id="107" name="Chart 106">
              <a:extLst>
                <a:ext uri="{FF2B5EF4-FFF2-40B4-BE49-F238E27FC236}">
                  <a16:creationId xmlns:a16="http://schemas.microsoft.com/office/drawing/2014/main" id="{59413D0E-CA60-4A70-BD88-2C3900E984B3}"/>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8"/>
            </a:graphicData>
          </a:graphic>
        </xdr:graphicFrame>
      </mc:Choice>
      <mc:Fallback>
        <xdr:sp macro="" textlink="">
          <xdr:nvSpPr>
            <xdr:cNvPr id="0" name=""/>
            <xdr:cNvSpPr>
              <a:spLocks noTextEdit="1"/>
            </xdr:cNvSpPr>
          </xdr:nvSpPr>
          <xdr:spPr>
            <a:xfrm>
              <a:off x="4589054" y="19697700"/>
              <a:ext cx="462381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609600</xdr:colOff>
      <xdr:row>230</xdr:row>
      <xdr:rowOff>84909</xdr:rowOff>
    </xdr:from>
    <xdr:to>
      <xdr:col>9</xdr:col>
      <xdr:colOff>935736</xdr:colOff>
      <xdr:row>233</xdr:row>
      <xdr:rowOff>738052</xdr:rowOff>
    </xdr:to>
    <xdr:graphicFrame macro="">
      <xdr:nvGraphicFramePr>
        <xdr:cNvPr id="108" name="Chart 107">
          <a:extLst>
            <a:ext uri="{FF2B5EF4-FFF2-40B4-BE49-F238E27FC236}">
              <a16:creationId xmlns:a16="http://schemas.microsoft.com/office/drawing/2014/main" id="{C1A2BAE3-12EE-4FD0-9718-FD5AC0440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10</xdr:col>
      <xdr:colOff>58783</xdr:colOff>
      <xdr:row>230</xdr:row>
      <xdr:rowOff>76200</xdr:rowOff>
    </xdr:from>
    <xdr:to>
      <xdr:col>14</xdr:col>
      <xdr:colOff>384919</xdr:colOff>
      <xdr:row>233</xdr:row>
      <xdr:rowOff>729343</xdr:rowOff>
    </xdr:to>
    <xdr:graphicFrame macro="">
      <xdr:nvGraphicFramePr>
        <xdr:cNvPr id="109" name="Chart 108">
          <a:extLst>
            <a:ext uri="{FF2B5EF4-FFF2-40B4-BE49-F238E27FC236}">
              <a16:creationId xmlns:a16="http://schemas.microsoft.com/office/drawing/2014/main" id="{C4B58946-7F89-400C-A91C-2D7678C64E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14</xdr:col>
      <xdr:colOff>579120</xdr:colOff>
      <xdr:row>230</xdr:row>
      <xdr:rowOff>60960</xdr:rowOff>
    </xdr:from>
    <xdr:to>
      <xdr:col>18</xdr:col>
      <xdr:colOff>905256</xdr:colOff>
      <xdr:row>233</xdr:row>
      <xdr:rowOff>714103</xdr:rowOff>
    </xdr:to>
    <xdr:graphicFrame macro="">
      <xdr:nvGraphicFramePr>
        <xdr:cNvPr id="110" name="Chart 109">
          <a:extLst>
            <a:ext uri="{FF2B5EF4-FFF2-40B4-BE49-F238E27FC236}">
              <a16:creationId xmlns:a16="http://schemas.microsoft.com/office/drawing/2014/main" id="{8E1D365E-D24D-49F0-99DE-5AA354A6D3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19</xdr:col>
      <xdr:colOff>47534</xdr:colOff>
      <xdr:row>230</xdr:row>
      <xdr:rowOff>64226</xdr:rowOff>
    </xdr:from>
    <xdr:to>
      <xdr:col>23</xdr:col>
      <xdr:colOff>373670</xdr:colOff>
      <xdr:row>233</xdr:row>
      <xdr:rowOff>717369</xdr:rowOff>
    </xdr:to>
    <xdr:graphicFrame macro="">
      <xdr:nvGraphicFramePr>
        <xdr:cNvPr id="111" name="Chart 110">
          <a:extLst>
            <a:ext uri="{FF2B5EF4-FFF2-40B4-BE49-F238E27FC236}">
              <a16:creationId xmlns:a16="http://schemas.microsoft.com/office/drawing/2014/main" id="{F31E8F44-1C8F-49D2-94A1-9D16AC8D19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1</xdr:col>
      <xdr:colOff>62774</xdr:colOff>
      <xdr:row>235</xdr:row>
      <xdr:rowOff>94706</xdr:rowOff>
    </xdr:from>
    <xdr:to>
      <xdr:col>5</xdr:col>
      <xdr:colOff>388910</xdr:colOff>
      <xdr:row>238</xdr:row>
      <xdr:rowOff>747849</xdr:rowOff>
    </xdr:to>
    <xdr:graphicFrame macro="">
      <xdr:nvGraphicFramePr>
        <xdr:cNvPr id="112" name="Chart 111">
          <a:extLst>
            <a:ext uri="{FF2B5EF4-FFF2-40B4-BE49-F238E27FC236}">
              <a16:creationId xmlns:a16="http://schemas.microsoft.com/office/drawing/2014/main" id="{1C2560B9-D206-4E50-ACF1-3097A6EBE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5</xdr:col>
      <xdr:colOff>609600</xdr:colOff>
      <xdr:row>235</xdr:row>
      <xdr:rowOff>84909</xdr:rowOff>
    </xdr:from>
    <xdr:to>
      <xdr:col>9</xdr:col>
      <xdr:colOff>935736</xdr:colOff>
      <xdr:row>238</xdr:row>
      <xdr:rowOff>738052</xdr:rowOff>
    </xdr:to>
    <xdr:graphicFrame macro="">
      <xdr:nvGraphicFramePr>
        <xdr:cNvPr id="113" name="Chart 112">
          <a:extLst>
            <a:ext uri="{FF2B5EF4-FFF2-40B4-BE49-F238E27FC236}">
              <a16:creationId xmlns:a16="http://schemas.microsoft.com/office/drawing/2014/main" id="{F3929360-D81D-4DEB-BEEA-05C222DA5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10</xdr:col>
      <xdr:colOff>58783</xdr:colOff>
      <xdr:row>235</xdr:row>
      <xdr:rowOff>76200</xdr:rowOff>
    </xdr:from>
    <xdr:to>
      <xdr:col>14</xdr:col>
      <xdr:colOff>384919</xdr:colOff>
      <xdr:row>238</xdr:row>
      <xdr:rowOff>729343</xdr:rowOff>
    </xdr:to>
    <xdr:graphicFrame macro="">
      <xdr:nvGraphicFramePr>
        <xdr:cNvPr id="114" name="Chart 113">
          <a:extLst>
            <a:ext uri="{FF2B5EF4-FFF2-40B4-BE49-F238E27FC236}">
              <a16:creationId xmlns:a16="http://schemas.microsoft.com/office/drawing/2014/main" id="{A645E38E-6B46-4ABE-B405-FC876392F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14</xdr:col>
      <xdr:colOff>579120</xdr:colOff>
      <xdr:row>235</xdr:row>
      <xdr:rowOff>60960</xdr:rowOff>
    </xdr:from>
    <xdr:to>
      <xdr:col>18</xdr:col>
      <xdr:colOff>905256</xdr:colOff>
      <xdr:row>238</xdr:row>
      <xdr:rowOff>714103</xdr:rowOff>
    </xdr:to>
    <xdr:graphicFrame macro="">
      <xdr:nvGraphicFramePr>
        <xdr:cNvPr id="115" name="Chart 114">
          <a:extLst>
            <a:ext uri="{FF2B5EF4-FFF2-40B4-BE49-F238E27FC236}">
              <a16:creationId xmlns:a16="http://schemas.microsoft.com/office/drawing/2014/main" id="{7F7BDCDD-5E7B-4390-94C4-639DDB035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19</xdr:col>
      <xdr:colOff>47534</xdr:colOff>
      <xdr:row>235</xdr:row>
      <xdr:rowOff>64226</xdr:rowOff>
    </xdr:from>
    <xdr:to>
      <xdr:col>23</xdr:col>
      <xdr:colOff>373670</xdr:colOff>
      <xdr:row>238</xdr:row>
      <xdr:rowOff>717369</xdr:rowOff>
    </xdr:to>
    <xdr:graphicFrame macro="">
      <xdr:nvGraphicFramePr>
        <xdr:cNvPr id="116" name="Chart 115">
          <a:extLst>
            <a:ext uri="{FF2B5EF4-FFF2-40B4-BE49-F238E27FC236}">
              <a16:creationId xmlns:a16="http://schemas.microsoft.com/office/drawing/2014/main" id="{8C07AA85-A2A2-4054-8FFA-D28E579A3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0</xdr:col>
      <xdr:colOff>539024</xdr:colOff>
      <xdr:row>280</xdr:row>
      <xdr:rowOff>258536</xdr:rowOff>
    </xdr:from>
    <xdr:to>
      <xdr:col>1</xdr:col>
      <xdr:colOff>661053</xdr:colOff>
      <xdr:row>280</xdr:row>
      <xdr:rowOff>304255</xdr:rowOff>
    </xdr:to>
    <xdr:graphicFrame macro="">
      <xdr:nvGraphicFramePr>
        <xdr:cNvPr id="117" name="Chart 116">
          <a:extLst>
            <a:ext uri="{FF2B5EF4-FFF2-40B4-BE49-F238E27FC236}">
              <a16:creationId xmlns:a16="http://schemas.microsoft.com/office/drawing/2014/main" id="{958CBAE8-0986-47BC-899C-AFDEC6805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5</xdr:col>
      <xdr:colOff>609600</xdr:colOff>
      <xdr:row>240</xdr:row>
      <xdr:rowOff>84909</xdr:rowOff>
    </xdr:from>
    <xdr:to>
      <xdr:col>9</xdr:col>
      <xdr:colOff>935736</xdr:colOff>
      <xdr:row>243</xdr:row>
      <xdr:rowOff>738052</xdr:rowOff>
    </xdr:to>
    <xdr:graphicFrame macro="">
      <xdr:nvGraphicFramePr>
        <xdr:cNvPr id="118" name="Chart 117">
          <a:extLst>
            <a:ext uri="{FF2B5EF4-FFF2-40B4-BE49-F238E27FC236}">
              <a16:creationId xmlns:a16="http://schemas.microsoft.com/office/drawing/2014/main" id="{D24E3542-2F53-4CEF-B4AD-06E9E7502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14</xdr:col>
      <xdr:colOff>579120</xdr:colOff>
      <xdr:row>240</xdr:row>
      <xdr:rowOff>60960</xdr:rowOff>
    </xdr:from>
    <xdr:to>
      <xdr:col>18</xdr:col>
      <xdr:colOff>905256</xdr:colOff>
      <xdr:row>243</xdr:row>
      <xdr:rowOff>714103</xdr:rowOff>
    </xdr:to>
    <xdr:graphicFrame macro="">
      <xdr:nvGraphicFramePr>
        <xdr:cNvPr id="119" name="Chart 118">
          <a:extLst>
            <a:ext uri="{FF2B5EF4-FFF2-40B4-BE49-F238E27FC236}">
              <a16:creationId xmlns:a16="http://schemas.microsoft.com/office/drawing/2014/main" id="{B5482868-BA9D-4817-9F62-7CDBA47E9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10</xdr:col>
      <xdr:colOff>43543</xdr:colOff>
      <xdr:row>240</xdr:row>
      <xdr:rowOff>76200</xdr:rowOff>
    </xdr:from>
    <xdr:to>
      <xdr:col>14</xdr:col>
      <xdr:colOff>369680</xdr:colOff>
      <xdr:row>243</xdr:row>
      <xdr:rowOff>729343</xdr:rowOff>
    </xdr:to>
    <xdr:graphicFrame macro="">
      <xdr:nvGraphicFramePr>
        <xdr:cNvPr id="120" name="Chart 119">
          <a:extLst>
            <a:ext uri="{FF2B5EF4-FFF2-40B4-BE49-F238E27FC236}">
              <a16:creationId xmlns:a16="http://schemas.microsoft.com/office/drawing/2014/main" id="{BEE1D192-D5DE-4545-B258-2BE52E486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19</xdr:col>
      <xdr:colOff>0</xdr:colOff>
      <xdr:row>240</xdr:row>
      <xdr:rowOff>0</xdr:rowOff>
    </xdr:from>
    <xdr:to>
      <xdr:col>23</xdr:col>
      <xdr:colOff>326136</xdr:colOff>
      <xdr:row>243</xdr:row>
      <xdr:rowOff>653143</xdr:rowOff>
    </xdr:to>
    <xdr:graphicFrame macro="">
      <xdr:nvGraphicFramePr>
        <xdr:cNvPr id="121" name="Chart 120">
          <a:extLst>
            <a:ext uri="{FF2B5EF4-FFF2-40B4-BE49-F238E27FC236}">
              <a16:creationId xmlns:a16="http://schemas.microsoft.com/office/drawing/2014/main" id="{78B50250-EA77-47E8-801F-F6764AABC9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1</xdr:col>
      <xdr:colOff>62774</xdr:colOff>
      <xdr:row>130</xdr:row>
      <xdr:rowOff>94706</xdr:rowOff>
    </xdr:from>
    <xdr:to>
      <xdr:col>5</xdr:col>
      <xdr:colOff>388910</xdr:colOff>
      <xdr:row>133</xdr:row>
      <xdr:rowOff>747849</xdr:rowOff>
    </xdr:to>
    <mc:AlternateContent xmlns:mc="http://schemas.openxmlformats.org/markup-compatibility/2006">
      <mc:Choice xmlns:cx1="http://schemas.microsoft.com/office/drawing/2015/9/8/chartex" Requires="cx1">
        <xdr:graphicFrame macro="">
          <xdr:nvGraphicFramePr>
            <xdr:cNvPr id="104" name="Chart 103">
              <a:extLst>
                <a:ext uri="{FF2B5EF4-FFF2-40B4-BE49-F238E27FC236}">
                  <a16:creationId xmlns:a16="http://schemas.microsoft.com/office/drawing/2014/main" id="{E79BBF91-1309-4B9F-B882-A6F34542E36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3"/>
            </a:graphicData>
          </a:graphic>
        </xdr:graphicFrame>
      </mc:Choice>
      <mc:Fallback>
        <xdr:sp macro="" textlink="">
          <xdr:nvSpPr>
            <xdr:cNvPr id="0" name=""/>
            <xdr:cNvSpPr>
              <a:spLocks noTextEdit="1"/>
            </xdr:cNvSpPr>
          </xdr:nvSpPr>
          <xdr:spPr>
            <a:xfrm>
              <a:off x="4589054" y="12050486"/>
              <a:ext cx="462381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585923</xdr:colOff>
      <xdr:row>130</xdr:row>
      <xdr:rowOff>108857</xdr:rowOff>
    </xdr:from>
    <xdr:to>
      <xdr:col>18</xdr:col>
      <xdr:colOff>921131</xdr:colOff>
      <xdr:row>133</xdr:row>
      <xdr:rowOff>757192</xdr:rowOff>
    </xdr:to>
    <mc:AlternateContent xmlns:mc="http://schemas.openxmlformats.org/markup-compatibility/2006">
      <mc:Choice xmlns:cx1="http://schemas.microsoft.com/office/drawing/2015/9/8/chartex" Requires="cx1">
        <xdr:graphicFrame macro="">
          <xdr:nvGraphicFramePr>
            <xdr:cNvPr id="124" name="Chart 123">
              <a:extLst>
                <a:ext uri="{FF2B5EF4-FFF2-40B4-BE49-F238E27FC236}">
                  <a16:creationId xmlns:a16="http://schemas.microsoft.com/office/drawing/2014/main" id="{2D9813AD-9E09-4646-BB36-FC7AC07C6B4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4"/>
            </a:graphicData>
          </a:graphic>
        </xdr:graphicFrame>
      </mc:Choice>
      <mc:Fallback>
        <xdr:sp macro="" textlink="">
          <xdr:nvSpPr>
            <xdr:cNvPr id="0" name=""/>
            <xdr:cNvSpPr>
              <a:spLocks noTextEdit="1"/>
            </xdr:cNvSpPr>
          </xdr:nvSpPr>
          <xdr:spPr>
            <a:xfrm>
              <a:off x="19414943" y="12064637"/>
              <a:ext cx="4632888" cy="318579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638084</xdr:colOff>
      <xdr:row>125</xdr:row>
      <xdr:rowOff>57876</xdr:rowOff>
    </xdr:from>
    <xdr:to>
      <xdr:col>25</xdr:col>
      <xdr:colOff>1757970</xdr:colOff>
      <xdr:row>128</xdr:row>
      <xdr:rowOff>711019</xdr:rowOff>
    </xdr:to>
    <mc:AlternateContent xmlns:mc="http://schemas.openxmlformats.org/markup-compatibility/2006">
      <mc:Choice xmlns:cx1="http://schemas.microsoft.com/office/drawing/2015/9/8/chartex" Requires="cx1">
        <xdr:graphicFrame macro="">
          <xdr:nvGraphicFramePr>
            <xdr:cNvPr id="127" name="Chart 126">
              <a:extLst>
                <a:ext uri="{FF2B5EF4-FFF2-40B4-BE49-F238E27FC236}">
                  <a16:creationId xmlns:a16="http://schemas.microsoft.com/office/drawing/2014/main" id="{F32DC3B6-A6A6-4D67-8671-CF19E807A04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5"/>
            </a:graphicData>
          </a:graphic>
        </xdr:graphicFrame>
      </mc:Choice>
      <mc:Fallback>
        <xdr:sp macro="" textlink="">
          <xdr:nvSpPr>
            <xdr:cNvPr id="0" name=""/>
            <xdr:cNvSpPr>
              <a:spLocks noTextEdit="1"/>
            </xdr:cNvSpPr>
          </xdr:nvSpPr>
          <xdr:spPr>
            <a:xfrm>
              <a:off x="29136884" y="8378916"/>
              <a:ext cx="460222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609328</xdr:colOff>
      <xdr:row>130</xdr:row>
      <xdr:rowOff>76563</xdr:rowOff>
    </xdr:from>
    <xdr:to>
      <xdr:col>9</xdr:col>
      <xdr:colOff>935464</xdr:colOff>
      <xdr:row>133</xdr:row>
      <xdr:rowOff>729706</xdr:rowOff>
    </xdr:to>
    <mc:AlternateContent xmlns:mc="http://schemas.openxmlformats.org/markup-compatibility/2006">
      <mc:Choice xmlns:cx1="http://schemas.microsoft.com/office/drawing/2015/9/8/chartex" Requires="cx1">
        <xdr:graphicFrame macro="">
          <xdr:nvGraphicFramePr>
            <xdr:cNvPr id="128" name="Chart 127">
              <a:extLst>
                <a:ext uri="{FF2B5EF4-FFF2-40B4-BE49-F238E27FC236}">
                  <a16:creationId xmlns:a16="http://schemas.microsoft.com/office/drawing/2014/main" id="{F8650EB7-B135-4C25-94BA-F759F612F16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6"/>
            </a:graphicData>
          </a:graphic>
        </xdr:graphicFrame>
      </mc:Choice>
      <mc:Fallback>
        <xdr:sp macro="" textlink="">
          <xdr:nvSpPr>
            <xdr:cNvPr id="0" name=""/>
            <xdr:cNvSpPr>
              <a:spLocks noTextEdit="1"/>
            </xdr:cNvSpPr>
          </xdr:nvSpPr>
          <xdr:spPr>
            <a:xfrm>
              <a:off x="9433288" y="12032343"/>
              <a:ext cx="462381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81371</xdr:colOff>
      <xdr:row>130</xdr:row>
      <xdr:rowOff>92892</xdr:rowOff>
    </xdr:from>
    <xdr:to>
      <xdr:col>14</xdr:col>
      <xdr:colOff>80935</xdr:colOff>
      <xdr:row>133</xdr:row>
      <xdr:rowOff>746035</xdr:rowOff>
    </xdr:to>
    <mc:AlternateContent xmlns:mc="http://schemas.openxmlformats.org/markup-compatibility/2006">
      <mc:Choice xmlns:cx1="http://schemas.microsoft.com/office/drawing/2015/9/8/chartex" Requires="cx1">
        <xdr:graphicFrame macro="">
          <xdr:nvGraphicFramePr>
            <xdr:cNvPr id="130" name="Chart 129">
              <a:extLst>
                <a:ext uri="{FF2B5EF4-FFF2-40B4-BE49-F238E27FC236}">
                  <a16:creationId xmlns:a16="http://schemas.microsoft.com/office/drawing/2014/main" id="{4FCA0718-E499-4E3F-B34D-63E1041C661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7"/>
            </a:graphicData>
          </a:graphic>
        </xdr:graphicFrame>
      </mc:Choice>
      <mc:Fallback>
        <xdr:sp macro="" textlink="">
          <xdr:nvSpPr>
            <xdr:cNvPr id="0" name=""/>
            <xdr:cNvSpPr>
              <a:spLocks noTextEdit="1"/>
            </xdr:cNvSpPr>
          </xdr:nvSpPr>
          <xdr:spPr>
            <a:xfrm>
              <a:off x="14277431" y="12048672"/>
              <a:ext cx="4632524"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84727</xdr:colOff>
      <xdr:row>130</xdr:row>
      <xdr:rowOff>111125</xdr:rowOff>
    </xdr:from>
    <xdr:to>
      <xdr:col>23</xdr:col>
      <xdr:colOff>419935</xdr:colOff>
      <xdr:row>133</xdr:row>
      <xdr:rowOff>759460</xdr:rowOff>
    </xdr:to>
    <mc:AlternateContent xmlns:mc="http://schemas.openxmlformats.org/markup-compatibility/2006">
      <mc:Choice xmlns:cx1="http://schemas.microsoft.com/office/drawing/2015/9/8/chartex" Requires="cx1">
        <xdr:graphicFrame macro="">
          <xdr:nvGraphicFramePr>
            <xdr:cNvPr id="131" name="Chart 130">
              <a:extLst>
                <a:ext uri="{FF2B5EF4-FFF2-40B4-BE49-F238E27FC236}">
                  <a16:creationId xmlns:a16="http://schemas.microsoft.com/office/drawing/2014/main" id="{474773ED-6699-4375-92F1-1C898B592DB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8"/>
            </a:graphicData>
          </a:graphic>
        </xdr:graphicFrame>
      </mc:Choice>
      <mc:Fallback>
        <xdr:sp macro="" textlink="">
          <xdr:nvSpPr>
            <xdr:cNvPr id="0" name=""/>
            <xdr:cNvSpPr>
              <a:spLocks noTextEdit="1"/>
            </xdr:cNvSpPr>
          </xdr:nvSpPr>
          <xdr:spPr>
            <a:xfrm>
              <a:off x="24285847" y="12066905"/>
              <a:ext cx="4632888" cy="318579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635000</xdr:colOff>
      <xdr:row>130</xdr:row>
      <xdr:rowOff>111125</xdr:rowOff>
    </xdr:from>
    <xdr:to>
      <xdr:col>25</xdr:col>
      <xdr:colOff>1763958</xdr:colOff>
      <xdr:row>133</xdr:row>
      <xdr:rowOff>759460</xdr:rowOff>
    </xdr:to>
    <mc:AlternateContent xmlns:mc="http://schemas.openxmlformats.org/markup-compatibility/2006">
      <mc:Choice xmlns:cx1="http://schemas.microsoft.com/office/drawing/2015/9/8/chartex" Requires="cx1">
        <xdr:graphicFrame macro="">
          <xdr:nvGraphicFramePr>
            <xdr:cNvPr id="132" name="Chart 131">
              <a:extLst>
                <a:ext uri="{FF2B5EF4-FFF2-40B4-BE49-F238E27FC236}">
                  <a16:creationId xmlns:a16="http://schemas.microsoft.com/office/drawing/2014/main" id="{DAC6BB5F-20EC-47AD-9114-A30A4A06D6F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9"/>
            </a:graphicData>
          </a:graphic>
        </xdr:graphicFrame>
      </mc:Choice>
      <mc:Fallback>
        <xdr:sp macro="" textlink="">
          <xdr:nvSpPr>
            <xdr:cNvPr id="0" name=""/>
            <xdr:cNvSpPr>
              <a:spLocks noTextEdit="1"/>
            </xdr:cNvSpPr>
          </xdr:nvSpPr>
          <xdr:spPr>
            <a:xfrm>
              <a:off x="29133800" y="12066905"/>
              <a:ext cx="4611298" cy="3185795"/>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1</xdr:col>
      <xdr:colOff>62774</xdr:colOff>
      <xdr:row>20</xdr:row>
      <xdr:rowOff>94706</xdr:rowOff>
    </xdr:from>
    <xdr:to>
      <xdr:col>5</xdr:col>
      <xdr:colOff>388910</xdr:colOff>
      <xdr:row>23</xdr:row>
      <xdr:rowOff>747849</xdr:rowOff>
    </xdr:to>
    <xdr:graphicFrame macro="">
      <xdr:nvGraphicFramePr>
        <xdr:cNvPr id="2" name="Chart 1">
          <a:extLst>
            <a:ext uri="{FF2B5EF4-FFF2-40B4-BE49-F238E27FC236}">
              <a16:creationId xmlns:a16="http://schemas.microsoft.com/office/drawing/2014/main" id="{6E744655-A39B-4603-8B1F-BA4733DFB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47534</xdr:colOff>
      <xdr:row>20</xdr:row>
      <xdr:rowOff>64226</xdr:rowOff>
    </xdr:from>
    <xdr:to>
      <xdr:col>23</xdr:col>
      <xdr:colOff>373670</xdr:colOff>
      <xdr:row>23</xdr:row>
      <xdr:rowOff>717369</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A5FBE3C4-F42D-4957-8839-8349852E146F}"/>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3537434" y="8118566"/>
              <a:ext cx="373989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555172</xdr:colOff>
      <xdr:row>20</xdr:row>
      <xdr:rowOff>97972</xdr:rowOff>
    </xdr:from>
    <xdr:to>
      <xdr:col>9</xdr:col>
      <xdr:colOff>881308</xdr:colOff>
      <xdr:row>23</xdr:row>
      <xdr:rowOff>751115</xdr:rowOff>
    </xdr:to>
    <xdr:graphicFrame macro="">
      <xdr:nvGraphicFramePr>
        <xdr:cNvPr id="7" name="Chart 6">
          <a:extLst>
            <a:ext uri="{FF2B5EF4-FFF2-40B4-BE49-F238E27FC236}">
              <a16:creationId xmlns:a16="http://schemas.microsoft.com/office/drawing/2014/main" id="{360D7AA3-11A3-4CDA-9A44-F12477AF3B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1034143</xdr:colOff>
      <xdr:row>20</xdr:row>
      <xdr:rowOff>97972</xdr:rowOff>
    </xdr:from>
    <xdr:to>
      <xdr:col>14</xdr:col>
      <xdr:colOff>282593</xdr:colOff>
      <xdr:row>23</xdr:row>
      <xdr:rowOff>751115</xdr:rowOff>
    </xdr:to>
    <xdr:graphicFrame macro="">
      <xdr:nvGraphicFramePr>
        <xdr:cNvPr id="8" name="Chart 7">
          <a:extLst>
            <a:ext uri="{FF2B5EF4-FFF2-40B4-BE49-F238E27FC236}">
              <a16:creationId xmlns:a16="http://schemas.microsoft.com/office/drawing/2014/main" id="{7EDEED55-5E07-46A0-86DE-21414AD64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468086</xdr:colOff>
      <xdr:row>20</xdr:row>
      <xdr:rowOff>97972</xdr:rowOff>
    </xdr:from>
    <xdr:to>
      <xdr:col>17</xdr:col>
      <xdr:colOff>837765</xdr:colOff>
      <xdr:row>23</xdr:row>
      <xdr:rowOff>751115</xdr:rowOff>
    </xdr:to>
    <xdr:graphicFrame macro="">
      <xdr:nvGraphicFramePr>
        <xdr:cNvPr id="9" name="Chart 8">
          <a:extLst>
            <a:ext uri="{FF2B5EF4-FFF2-40B4-BE49-F238E27FC236}">
              <a16:creationId xmlns:a16="http://schemas.microsoft.com/office/drawing/2014/main" id="{0B6A3EC3-0044-4686-8E3C-B211EAE78E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43724</xdr:colOff>
      <xdr:row>25</xdr:row>
      <xdr:rowOff>97428</xdr:rowOff>
    </xdr:from>
    <xdr:to>
      <xdr:col>5</xdr:col>
      <xdr:colOff>369860</xdr:colOff>
      <xdr:row>28</xdr:row>
      <xdr:rowOff>749210</xdr:rowOff>
    </xdr:to>
    <xdr:graphicFrame macro="">
      <xdr:nvGraphicFramePr>
        <xdr:cNvPr id="10" name="Chart 9">
          <a:extLst>
            <a:ext uri="{FF2B5EF4-FFF2-40B4-BE49-F238E27FC236}">
              <a16:creationId xmlns:a16="http://schemas.microsoft.com/office/drawing/2014/main" id="{97F7A004-6228-444D-94B0-3DDF6BFC98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47534</xdr:colOff>
      <xdr:row>25</xdr:row>
      <xdr:rowOff>64226</xdr:rowOff>
    </xdr:from>
    <xdr:to>
      <xdr:col>23</xdr:col>
      <xdr:colOff>373670</xdr:colOff>
      <xdr:row>28</xdr:row>
      <xdr:rowOff>717369</xdr:rowOff>
    </xdr:to>
    <mc:AlternateContent xmlns:mc="http://schemas.openxmlformats.org/markup-compatibility/2006">
      <mc:Choice xmlns:cx1="http://schemas.microsoft.com/office/drawing/2015/9/8/chartex" Requires="cx1">
        <xdr:graphicFrame macro="">
          <xdr:nvGraphicFramePr>
            <xdr:cNvPr id="11" name="Chart 10">
              <a:extLst>
                <a:ext uri="{FF2B5EF4-FFF2-40B4-BE49-F238E27FC236}">
                  <a16:creationId xmlns:a16="http://schemas.microsoft.com/office/drawing/2014/main" id="{8D30160C-77E4-4FCB-B5BF-DE57809DDE7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33537434" y="11753306"/>
              <a:ext cx="3739896"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555172</xdr:colOff>
      <xdr:row>25</xdr:row>
      <xdr:rowOff>97972</xdr:rowOff>
    </xdr:from>
    <xdr:to>
      <xdr:col>9</xdr:col>
      <xdr:colOff>881308</xdr:colOff>
      <xdr:row>28</xdr:row>
      <xdr:rowOff>751115</xdr:rowOff>
    </xdr:to>
    <xdr:graphicFrame macro="">
      <xdr:nvGraphicFramePr>
        <xdr:cNvPr id="12" name="Chart 11">
          <a:extLst>
            <a:ext uri="{FF2B5EF4-FFF2-40B4-BE49-F238E27FC236}">
              <a16:creationId xmlns:a16="http://schemas.microsoft.com/office/drawing/2014/main" id="{2460789C-6469-45DD-9748-F70ACE38F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27215</xdr:colOff>
      <xdr:row>25</xdr:row>
      <xdr:rowOff>84364</xdr:rowOff>
    </xdr:from>
    <xdr:to>
      <xdr:col>14</xdr:col>
      <xdr:colOff>323415</xdr:colOff>
      <xdr:row>28</xdr:row>
      <xdr:rowOff>737507</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68B4B703-DD7C-4CD8-861B-9F63F7276976}"/>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13423175" y="11773444"/>
              <a:ext cx="459388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32</xdr:row>
      <xdr:rowOff>94706</xdr:rowOff>
    </xdr:from>
    <xdr:to>
      <xdr:col>5</xdr:col>
      <xdr:colOff>388910</xdr:colOff>
      <xdr:row>35</xdr:row>
      <xdr:rowOff>747849</xdr:rowOff>
    </xdr:to>
    <xdr:graphicFrame macro="">
      <xdr:nvGraphicFramePr>
        <xdr:cNvPr id="15" name="Chart 14">
          <a:extLst>
            <a:ext uri="{FF2B5EF4-FFF2-40B4-BE49-F238E27FC236}">
              <a16:creationId xmlns:a16="http://schemas.microsoft.com/office/drawing/2014/main" id="{03601899-83A2-4FE1-A7DD-7040550CE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47534</xdr:colOff>
      <xdr:row>32</xdr:row>
      <xdr:rowOff>64226</xdr:rowOff>
    </xdr:from>
    <xdr:to>
      <xdr:col>23</xdr:col>
      <xdr:colOff>373670</xdr:colOff>
      <xdr:row>35</xdr:row>
      <xdr:rowOff>717369</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CE6DBBA0-F5AF-4C3D-9984-6573BF67A3B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33537434" y="15773400"/>
              <a:ext cx="373989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476250</xdr:colOff>
      <xdr:row>25</xdr:row>
      <xdr:rowOff>68034</xdr:rowOff>
    </xdr:from>
    <xdr:to>
      <xdr:col>17</xdr:col>
      <xdr:colOff>813271</xdr:colOff>
      <xdr:row>28</xdr:row>
      <xdr:rowOff>721177</xdr:rowOff>
    </xdr:to>
    <xdr:graphicFrame macro="">
      <xdr:nvGraphicFramePr>
        <xdr:cNvPr id="19" name="Chart 18">
          <a:extLst>
            <a:ext uri="{FF2B5EF4-FFF2-40B4-BE49-F238E27FC236}">
              <a16:creationId xmlns:a16="http://schemas.microsoft.com/office/drawing/2014/main" id="{C5D6A252-F150-4B68-BFA4-0CD8F9084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361950</xdr:colOff>
      <xdr:row>50</xdr:row>
      <xdr:rowOff>819150</xdr:rowOff>
    </xdr:from>
    <xdr:to>
      <xdr:col>8</xdr:col>
      <xdr:colOff>658150</xdr:colOff>
      <xdr:row>54</xdr:row>
      <xdr:rowOff>615043</xdr:rowOff>
    </xdr:to>
    <xdr:graphicFrame macro="">
      <xdr:nvGraphicFramePr>
        <xdr:cNvPr id="14" name="Chart 13">
          <a:extLst>
            <a:ext uri="{FF2B5EF4-FFF2-40B4-BE49-F238E27FC236}">
              <a16:creationId xmlns:a16="http://schemas.microsoft.com/office/drawing/2014/main" id="{124150DB-3718-42C1-BB8C-93045A6AC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62774</xdr:colOff>
      <xdr:row>28</xdr:row>
      <xdr:rowOff>94706</xdr:rowOff>
    </xdr:from>
    <xdr:to>
      <xdr:col>5</xdr:col>
      <xdr:colOff>385354</xdr:colOff>
      <xdr:row>31</xdr:row>
      <xdr:rowOff>747849</xdr:rowOff>
    </xdr:to>
    <xdr:graphicFrame macro="">
      <xdr:nvGraphicFramePr>
        <xdr:cNvPr id="2" name="Chart 1">
          <a:extLst>
            <a:ext uri="{FF2B5EF4-FFF2-40B4-BE49-F238E27FC236}">
              <a16:creationId xmlns:a16="http://schemas.microsoft.com/office/drawing/2014/main" id="{8122724C-4883-4C90-8794-4B588BA1D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549910</xdr:colOff>
      <xdr:row>28</xdr:row>
      <xdr:rowOff>79738</xdr:rowOff>
    </xdr:from>
    <xdr:to>
      <xdr:col>9</xdr:col>
      <xdr:colOff>818061</xdr:colOff>
      <xdr:row>31</xdr:row>
      <xdr:rowOff>732881</xdr:rowOff>
    </xdr:to>
    <xdr:graphicFrame macro="">
      <xdr:nvGraphicFramePr>
        <xdr:cNvPr id="11" name="Chart 10">
          <a:extLst>
            <a:ext uri="{FF2B5EF4-FFF2-40B4-BE49-F238E27FC236}">
              <a16:creationId xmlns:a16="http://schemas.microsoft.com/office/drawing/2014/main" id="{C05D1081-0E67-48CE-A1B1-954EFFC4B7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960845</xdr:colOff>
      <xdr:row>28</xdr:row>
      <xdr:rowOff>82459</xdr:rowOff>
    </xdr:from>
    <xdr:to>
      <xdr:col>14</xdr:col>
      <xdr:colOff>303711</xdr:colOff>
      <xdr:row>31</xdr:row>
      <xdr:rowOff>735602</xdr:rowOff>
    </xdr:to>
    <xdr:graphicFrame macro="">
      <xdr:nvGraphicFramePr>
        <xdr:cNvPr id="12" name="Chart 11">
          <a:extLst>
            <a:ext uri="{FF2B5EF4-FFF2-40B4-BE49-F238E27FC236}">
              <a16:creationId xmlns:a16="http://schemas.microsoft.com/office/drawing/2014/main" id="{1C85D32E-FF56-4008-B693-937F7E30D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487316</xdr:colOff>
      <xdr:row>28</xdr:row>
      <xdr:rowOff>85181</xdr:rowOff>
    </xdr:from>
    <xdr:to>
      <xdr:col>17</xdr:col>
      <xdr:colOff>551360</xdr:colOff>
      <xdr:row>31</xdr:row>
      <xdr:rowOff>738324</xdr:rowOff>
    </xdr:to>
    <mc:AlternateContent xmlns:mc="http://schemas.openxmlformats.org/markup-compatibility/2006">
      <mc:Choice xmlns:cx1="http://schemas.microsoft.com/office/drawing/2015/9/8/chartex" Requires="cx1">
        <xdr:graphicFrame macro="">
          <xdr:nvGraphicFramePr>
            <xdr:cNvPr id="13" name="Chart 12">
              <a:extLst>
                <a:ext uri="{FF2B5EF4-FFF2-40B4-BE49-F238E27FC236}">
                  <a16:creationId xmlns:a16="http://schemas.microsoft.com/office/drawing/2014/main" id="{AE402CDF-8ACF-4B82-AA01-2BD94D141BF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6870316" y="6310721"/>
              <a:ext cx="4361724"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54429</xdr:colOff>
      <xdr:row>34</xdr:row>
      <xdr:rowOff>68036</xdr:rowOff>
    </xdr:from>
    <xdr:to>
      <xdr:col>5</xdr:col>
      <xdr:colOff>377009</xdr:colOff>
      <xdr:row>37</xdr:row>
      <xdr:rowOff>721179</xdr:rowOff>
    </xdr:to>
    <mc:AlternateContent xmlns:mc="http://schemas.openxmlformats.org/markup-compatibility/2006">
      <mc:Choice xmlns:cx1="http://schemas.microsoft.com/office/drawing/2015/9/8/chartex" Requires="cx1">
        <xdr:graphicFrame macro="">
          <xdr:nvGraphicFramePr>
            <xdr:cNvPr id="14" name="Chart 13">
              <a:extLst>
                <a:ext uri="{FF2B5EF4-FFF2-40B4-BE49-F238E27FC236}">
                  <a16:creationId xmlns:a16="http://schemas.microsoft.com/office/drawing/2014/main" id="{39721A07-FDC1-4E57-B0C7-7B3599995F6B}"/>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3300549" y="10057856"/>
              <a:ext cx="434594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560614</xdr:colOff>
      <xdr:row>34</xdr:row>
      <xdr:rowOff>70757</xdr:rowOff>
    </xdr:from>
    <xdr:to>
      <xdr:col>9</xdr:col>
      <xdr:colOff>828765</xdr:colOff>
      <xdr:row>37</xdr:row>
      <xdr:rowOff>723900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8B2BCB64-66A8-4630-B4E3-F76F75EBDE99}"/>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6"/>
            </a:graphicData>
          </a:graphic>
        </xdr:graphicFrame>
      </mc:Choice>
      <mc:Fallback>
        <xdr:sp macro="" textlink="">
          <xdr:nvSpPr>
            <xdr:cNvPr id="0" name=""/>
            <xdr:cNvSpPr>
              <a:spLocks noTextEdit="1"/>
            </xdr:cNvSpPr>
          </xdr:nvSpPr>
          <xdr:spPr>
            <a:xfrm>
              <a:off x="7830094" y="10060577"/>
              <a:ext cx="4352471"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32657</xdr:colOff>
      <xdr:row>34</xdr:row>
      <xdr:rowOff>73478</xdr:rowOff>
    </xdr:from>
    <xdr:to>
      <xdr:col>14</xdr:col>
      <xdr:colOff>355237</xdr:colOff>
      <xdr:row>37</xdr:row>
      <xdr:rowOff>726621</xdr:rowOff>
    </xdr:to>
    <mc:AlternateContent xmlns:mc="http://schemas.openxmlformats.org/markup-compatibility/2006">
      <mc:Choice xmlns:cx1="http://schemas.microsoft.com/office/drawing/2015/9/8/chartex" Requires="cx1">
        <xdr:graphicFrame macro="">
          <xdr:nvGraphicFramePr>
            <xdr:cNvPr id="16" name="Chart 15">
              <a:extLst>
                <a:ext uri="{FF2B5EF4-FFF2-40B4-BE49-F238E27FC236}">
                  <a16:creationId xmlns:a16="http://schemas.microsoft.com/office/drawing/2014/main" id="{B52948C1-65BC-44B4-9B5C-2EBC2A6B501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12392297" y="10063298"/>
              <a:ext cx="4345940"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511629</xdr:colOff>
      <xdr:row>34</xdr:row>
      <xdr:rowOff>62592</xdr:rowOff>
    </xdr:from>
    <xdr:to>
      <xdr:col>17</xdr:col>
      <xdr:colOff>575673</xdr:colOff>
      <xdr:row>37</xdr:row>
      <xdr:rowOff>715735</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BC83A185-4F66-4C93-8C5B-63B6FB99ACB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8"/>
            </a:graphicData>
          </a:graphic>
        </xdr:graphicFrame>
      </mc:Choice>
      <mc:Fallback>
        <xdr:sp macro="" textlink="">
          <xdr:nvSpPr>
            <xdr:cNvPr id="0" name=""/>
            <xdr:cNvSpPr>
              <a:spLocks noTextEdit="1"/>
            </xdr:cNvSpPr>
          </xdr:nvSpPr>
          <xdr:spPr>
            <a:xfrm>
              <a:off x="16894629" y="10052412"/>
              <a:ext cx="4361724" cy="3190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62774</xdr:colOff>
      <xdr:row>41</xdr:row>
      <xdr:rowOff>94706</xdr:rowOff>
    </xdr:from>
    <xdr:to>
      <xdr:col>5</xdr:col>
      <xdr:colOff>385354</xdr:colOff>
      <xdr:row>44</xdr:row>
      <xdr:rowOff>747849</xdr:rowOff>
    </xdr:to>
    <mc:AlternateContent xmlns:mc="http://schemas.openxmlformats.org/markup-compatibility/2006">
      <mc:Choice xmlns:cx1="http://schemas.microsoft.com/office/drawing/2015/9/8/chartex" Requires="cx1">
        <xdr:graphicFrame macro="">
          <xdr:nvGraphicFramePr>
            <xdr:cNvPr id="18" name="Chart 17">
              <a:extLst>
                <a:ext uri="{FF2B5EF4-FFF2-40B4-BE49-F238E27FC236}">
                  <a16:creationId xmlns:a16="http://schemas.microsoft.com/office/drawing/2014/main" id="{01B8EFE3-2582-40F9-98E9-89E131C63B1E}"/>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9"/>
            </a:graphicData>
          </a:graphic>
        </xdr:graphicFrame>
      </mc:Choice>
      <mc:Fallback>
        <xdr:sp macro="" textlink="">
          <xdr:nvSpPr>
            <xdr:cNvPr id="0" name=""/>
            <xdr:cNvSpPr>
              <a:spLocks noTextEdit="1"/>
            </xdr:cNvSpPr>
          </xdr:nvSpPr>
          <xdr:spPr>
            <a:xfrm>
              <a:off x="3308894" y="14074140"/>
              <a:ext cx="434594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549910</xdr:colOff>
      <xdr:row>41</xdr:row>
      <xdr:rowOff>79738</xdr:rowOff>
    </xdr:from>
    <xdr:to>
      <xdr:col>9</xdr:col>
      <xdr:colOff>818061</xdr:colOff>
      <xdr:row>44</xdr:row>
      <xdr:rowOff>732881</xdr:rowOff>
    </xdr:to>
    <mc:AlternateContent xmlns:mc="http://schemas.openxmlformats.org/markup-compatibility/2006">
      <mc:Choice xmlns:cx1="http://schemas.microsoft.com/office/drawing/2015/9/8/chartex" Requires="cx1">
        <xdr:graphicFrame macro="">
          <xdr:nvGraphicFramePr>
            <xdr:cNvPr id="19" name="Chart 18">
              <a:extLst>
                <a:ext uri="{FF2B5EF4-FFF2-40B4-BE49-F238E27FC236}">
                  <a16:creationId xmlns:a16="http://schemas.microsoft.com/office/drawing/2014/main" id="{3A84DBAE-2524-49CB-88A8-84EAF648FD95}"/>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0"/>
            </a:graphicData>
          </a:graphic>
        </xdr:graphicFrame>
      </mc:Choice>
      <mc:Fallback>
        <xdr:sp macro="" textlink="">
          <xdr:nvSpPr>
            <xdr:cNvPr id="0" name=""/>
            <xdr:cNvSpPr>
              <a:spLocks noTextEdit="1"/>
            </xdr:cNvSpPr>
          </xdr:nvSpPr>
          <xdr:spPr>
            <a:xfrm>
              <a:off x="7819390" y="14074140"/>
              <a:ext cx="4352471"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9</xdr:col>
      <xdr:colOff>960845</xdr:colOff>
      <xdr:row>41</xdr:row>
      <xdr:rowOff>82459</xdr:rowOff>
    </xdr:from>
    <xdr:to>
      <xdr:col>14</xdr:col>
      <xdr:colOff>303711</xdr:colOff>
      <xdr:row>44</xdr:row>
      <xdr:rowOff>735602</xdr:rowOff>
    </xdr:to>
    <mc:AlternateContent xmlns:mc="http://schemas.openxmlformats.org/markup-compatibility/2006">
      <mc:Choice xmlns:cx1="http://schemas.microsoft.com/office/drawing/2015/9/8/chartex" Requires="cx1">
        <xdr:graphicFrame macro="">
          <xdr:nvGraphicFramePr>
            <xdr:cNvPr id="20" name="Chart 19">
              <a:extLst>
                <a:ext uri="{FF2B5EF4-FFF2-40B4-BE49-F238E27FC236}">
                  <a16:creationId xmlns:a16="http://schemas.microsoft.com/office/drawing/2014/main" id="{E5FBBF76-7B5F-437A-A5BD-9E0FC8AB5DE0}"/>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1"/>
            </a:graphicData>
          </a:graphic>
        </xdr:graphicFrame>
      </mc:Choice>
      <mc:Fallback>
        <xdr:sp macro="" textlink="">
          <xdr:nvSpPr>
            <xdr:cNvPr id="0" name=""/>
            <xdr:cNvSpPr>
              <a:spLocks noTextEdit="1"/>
            </xdr:cNvSpPr>
          </xdr:nvSpPr>
          <xdr:spPr>
            <a:xfrm>
              <a:off x="12314645" y="14074140"/>
              <a:ext cx="4372066"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487316</xdr:colOff>
      <xdr:row>41</xdr:row>
      <xdr:rowOff>85181</xdr:rowOff>
    </xdr:from>
    <xdr:to>
      <xdr:col>17</xdr:col>
      <xdr:colOff>551360</xdr:colOff>
      <xdr:row>44</xdr:row>
      <xdr:rowOff>738324</xdr:rowOff>
    </xdr:to>
    <mc:AlternateContent xmlns:mc="http://schemas.openxmlformats.org/markup-compatibility/2006">
      <mc:Choice xmlns:cx1="http://schemas.microsoft.com/office/drawing/2015/9/8/chartex" Requires="cx1">
        <xdr:graphicFrame macro="">
          <xdr:nvGraphicFramePr>
            <xdr:cNvPr id="21" name="Chart 20">
              <a:extLst>
                <a:ext uri="{FF2B5EF4-FFF2-40B4-BE49-F238E27FC236}">
                  <a16:creationId xmlns:a16="http://schemas.microsoft.com/office/drawing/2014/main" id="{566894AF-1ABC-4FAB-93A0-56F8468E034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2"/>
            </a:graphicData>
          </a:graphic>
        </xdr:graphicFrame>
      </mc:Choice>
      <mc:Fallback>
        <xdr:sp macro="" textlink="">
          <xdr:nvSpPr>
            <xdr:cNvPr id="0" name=""/>
            <xdr:cNvSpPr>
              <a:spLocks noTextEdit="1"/>
            </xdr:cNvSpPr>
          </xdr:nvSpPr>
          <xdr:spPr>
            <a:xfrm>
              <a:off x="16870316" y="14074140"/>
              <a:ext cx="436172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54429</xdr:colOff>
      <xdr:row>47</xdr:row>
      <xdr:rowOff>68036</xdr:rowOff>
    </xdr:from>
    <xdr:to>
      <xdr:col>5</xdr:col>
      <xdr:colOff>377009</xdr:colOff>
      <xdr:row>50</xdr:row>
      <xdr:rowOff>721179</xdr:rowOff>
    </xdr:to>
    <mc:AlternateContent xmlns:mc="http://schemas.openxmlformats.org/markup-compatibility/2006">
      <mc:Choice xmlns:cx1="http://schemas.microsoft.com/office/drawing/2015/9/8/chartex" Requires="cx1">
        <xdr:graphicFrame macro="">
          <xdr:nvGraphicFramePr>
            <xdr:cNvPr id="22" name="Chart 21">
              <a:extLst>
                <a:ext uri="{FF2B5EF4-FFF2-40B4-BE49-F238E27FC236}">
                  <a16:creationId xmlns:a16="http://schemas.microsoft.com/office/drawing/2014/main" id="{3B5613A3-44E9-46F5-8F27-6B8D33A9664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3300549" y="14074140"/>
              <a:ext cx="434594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560614</xdr:colOff>
      <xdr:row>47</xdr:row>
      <xdr:rowOff>70757</xdr:rowOff>
    </xdr:from>
    <xdr:to>
      <xdr:col>9</xdr:col>
      <xdr:colOff>828765</xdr:colOff>
      <xdr:row>50</xdr:row>
      <xdr:rowOff>723900</xdr:rowOff>
    </xdr:to>
    <mc:AlternateContent xmlns:mc="http://schemas.openxmlformats.org/markup-compatibility/2006">
      <mc:Choice xmlns:cx1="http://schemas.microsoft.com/office/drawing/2015/9/8/chartex" Requires="cx1">
        <xdr:graphicFrame macro="">
          <xdr:nvGraphicFramePr>
            <xdr:cNvPr id="23" name="Chart 22">
              <a:extLst>
                <a:ext uri="{FF2B5EF4-FFF2-40B4-BE49-F238E27FC236}">
                  <a16:creationId xmlns:a16="http://schemas.microsoft.com/office/drawing/2014/main" id="{3A48A18E-8CB8-489D-B150-FCC36AAC4F6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4"/>
            </a:graphicData>
          </a:graphic>
        </xdr:graphicFrame>
      </mc:Choice>
      <mc:Fallback>
        <xdr:sp macro="" textlink="">
          <xdr:nvSpPr>
            <xdr:cNvPr id="0" name=""/>
            <xdr:cNvSpPr>
              <a:spLocks noTextEdit="1"/>
            </xdr:cNvSpPr>
          </xdr:nvSpPr>
          <xdr:spPr>
            <a:xfrm>
              <a:off x="7830094" y="14074140"/>
              <a:ext cx="4352471"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10</xdr:col>
      <xdr:colOff>32657</xdr:colOff>
      <xdr:row>47</xdr:row>
      <xdr:rowOff>73478</xdr:rowOff>
    </xdr:from>
    <xdr:to>
      <xdr:col>14</xdr:col>
      <xdr:colOff>355237</xdr:colOff>
      <xdr:row>50</xdr:row>
      <xdr:rowOff>726621</xdr:rowOff>
    </xdr:to>
    <mc:AlternateContent xmlns:mc="http://schemas.openxmlformats.org/markup-compatibility/2006">
      <mc:Choice xmlns:cx1="http://schemas.microsoft.com/office/drawing/2015/9/8/chartex" Requires="cx1">
        <xdr:graphicFrame macro="">
          <xdr:nvGraphicFramePr>
            <xdr:cNvPr id="24" name="Chart 23">
              <a:extLst>
                <a:ext uri="{FF2B5EF4-FFF2-40B4-BE49-F238E27FC236}">
                  <a16:creationId xmlns:a16="http://schemas.microsoft.com/office/drawing/2014/main" id="{F630D868-C122-4D06-BD0E-F4648246E291}"/>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12392297" y="14074140"/>
              <a:ext cx="434594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511629</xdr:colOff>
      <xdr:row>47</xdr:row>
      <xdr:rowOff>62592</xdr:rowOff>
    </xdr:from>
    <xdr:to>
      <xdr:col>17</xdr:col>
      <xdr:colOff>575673</xdr:colOff>
      <xdr:row>50</xdr:row>
      <xdr:rowOff>715735</xdr:rowOff>
    </xdr:to>
    <mc:AlternateContent xmlns:mc="http://schemas.openxmlformats.org/markup-compatibility/2006">
      <mc:Choice xmlns:cx1="http://schemas.microsoft.com/office/drawing/2015/9/8/chartex" Requires="cx1">
        <xdr:graphicFrame macro="">
          <xdr:nvGraphicFramePr>
            <xdr:cNvPr id="25" name="Chart 24">
              <a:extLst>
                <a:ext uri="{FF2B5EF4-FFF2-40B4-BE49-F238E27FC236}">
                  <a16:creationId xmlns:a16="http://schemas.microsoft.com/office/drawing/2014/main" id="{DA37387A-7DD6-4346-AFBA-145EC5D88112}"/>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16894629" y="14074140"/>
              <a:ext cx="4361724"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87267</xdr:colOff>
      <xdr:row>52</xdr:row>
      <xdr:rowOff>52523</xdr:rowOff>
    </xdr:from>
    <xdr:to>
      <xdr:col>5</xdr:col>
      <xdr:colOff>409847</xdr:colOff>
      <xdr:row>55</xdr:row>
      <xdr:rowOff>705666</xdr:rowOff>
    </xdr:to>
    <mc:AlternateContent xmlns:mc="http://schemas.openxmlformats.org/markup-compatibility/2006">
      <mc:Choice xmlns:cx1="http://schemas.microsoft.com/office/drawing/2015/9/8/chartex" Requires="cx1">
        <xdr:graphicFrame macro="">
          <xdr:nvGraphicFramePr>
            <xdr:cNvPr id="27" name="Chart 26">
              <a:extLst>
                <a:ext uri="{FF2B5EF4-FFF2-40B4-BE49-F238E27FC236}">
                  <a16:creationId xmlns:a16="http://schemas.microsoft.com/office/drawing/2014/main" id="{117D71FE-8DAF-4F85-BC1A-7A55277929DD}"/>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3333387" y="14074140"/>
              <a:ext cx="4345940"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xdr:col>
      <xdr:colOff>579845</xdr:colOff>
      <xdr:row>52</xdr:row>
      <xdr:rowOff>41637</xdr:rowOff>
    </xdr:from>
    <xdr:to>
      <xdr:col>9</xdr:col>
      <xdr:colOff>847996</xdr:colOff>
      <xdr:row>55</xdr:row>
      <xdr:rowOff>694780</xdr:rowOff>
    </xdr:to>
    <mc:AlternateContent xmlns:mc="http://schemas.openxmlformats.org/markup-compatibility/2006">
      <mc:Choice xmlns:cx1="http://schemas.microsoft.com/office/drawing/2015/9/8/chartex" Requires="cx1">
        <xdr:graphicFrame macro="">
          <xdr:nvGraphicFramePr>
            <xdr:cNvPr id="28" name="Chart 27">
              <a:extLst>
                <a:ext uri="{FF2B5EF4-FFF2-40B4-BE49-F238E27FC236}">
                  <a16:creationId xmlns:a16="http://schemas.microsoft.com/office/drawing/2014/main" id="{DB376212-D4F4-402E-BAF5-2FAD24BC9654}"/>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7849325" y="14074140"/>
              <a:ext cx="4352471" cy="0"/>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royeccion%20SP\Otros\Pedido%20DT.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heet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lvaroalt/Documents/Pensiones/Pension%20vejez%20Latam%20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_Consolidado"/>
      <sheetName val="Base_Consolidado_mill"/>
      <sheetName val="Base_PE"/>
      <sheetName val="Reforma_PE"/>
      <sheetName val="México"/>
      <sheetName val="AFPCHI_penprom"/>
      <sheetName val="Base_CHI"/>
      <sheetName val="CHI_muj(65)_reforma"/>
      <sheetName val="Población"/>
      <sheetName val="pob 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ame"/>
      <sheetName val="Índice"/>
      <sheetName val="Resultados"/>
      <sheetName val="Resultados x D"/>
      <sheetName val="BD"/>
      <sheetName val="CD"/>
      <sheetName val="P_NC"/>
      <sheetName val="CD+PM"/>
      <sheetName val="Scorecard graphs I"/>
      <sheetName val="Scorecard graphs II"/>
      <sheetName val="salarios"/>
      <sheetName val="Life_exp_atbirth"/>
      <sheetName val="%Mayor_a_65"/>
      <sheetName val="Age_exp_65"/>
      <sheetName val="pension x supervivencia"/>
      <sheetName val="PET"/>
      <sheetName val="all_rentas"/>
      <sheetName val="Rentas"/>
      <sheetName val="CRI"/>
      <sheetName val="COL"/>
      <sheetName val="DOM"/>
      <sheetName val="BOL"/>
      <sheetName val="ECU"/>
      <sheetName val="JAM"/>
      <sheetName val="MEX"/>
      <sheetName val="NIC"/>
      <sheetName val="PAN"/>
      <sheetName val="PER"/>
      <sheetName val="TTO"/>
      <sheetName val="URY"/>
    </sheetNames>
    <sheetDataSet>
      <sheetData sheetId="0" refreshError="1"/>
      <sheetData sheetId="1" refreshError="1"/>
      <sheetData sheetId="2" refreshError="1"/>
      <sheetData sheetId="3" refreshError="1"/>
      <sheetData sheetId="4">
        <row r="3">
          <cell r="D3">
            <v>60</v>
          </cell>
          <cell r="M3">
            <v>17.190235517326514</v>
          </cell>
          <cell r="N3">
            <v>5.816127948628802</v>
          </cell>
          <cell r="O3">
            <v>10</v>
          </cell>
          <cell r="R3">
            <v>2000</v>
          </cell>
          <cell r="S3">
            <v>40</v>
          </cell>
          <cell r="GK3">
            <v>10</v>
          </cell>
          <cell r="GM3">
            <v>5</v>
          </cell>
          <cell r="GO3">
            <v>1312</v>
          </cell>
        </row>
        <row r="4">
          <cell r="D4">
            <v>60</v>
          </cell>
          <cell r="M4">
            <v>19.106651546589646</v>
          </cell>
          <cell r="N4">
            <v>2.4141020736802399</v>
          </cell>
          <cell r="O4">
            <v>10</v>
          </cell>
          <cell r="R4">
            <v>2000</v>
          </cell>
          <cell r="S4">
            <v>40</v>
          </cell>
          <cell r="GK4">
            <v>10</v>
          </cell>
          <cell r="GM4">
            <v>5</v>
          </cell>
          <cell r="GO4">
            <v>1312</v>
          </cell>
        </row>
        <row r="5">
          <cell r="D5">
            <v>65</v>
          </cell>
          <cell r="M5">
            <v>13.524133217731293</v>
          </cell>
          <cell r="N5">
            <v>6.5937483469856799</v>
          </cell>
          <cell r="O5">
            <v>30</v>
          </cell>
          <cell r="R5">
            <v>9466</v>
          </cell>
          <cell r="S5">
            <v>45</v>
          </cell>
          <cell r="GM5">
            <v>10</v>
          </cell>
          <cell r="GO5">
            <v>1329.31</v>
          </cell>
        </row>
        <row r="6">
          <cell r="D6">
            <v>60</v>
          </cell>
          <cell r="M6">
            <v>19.255413412796621</v>
          </cell>
          <cell r="N6">
            <v>1.8900391324211829</v>
          </cell>
          <cell r="O6">
            <v>30</v>
          </cell>
          <cell r="R6">
            <v>7790</v>
          </cell>
          <cell r="S6">
            <v>40</v>
          </cell>
          <cell r="GM6">
            <v>10</v>
          </cell>
          <cell r="GO6">
            <v>1329.31</v>
          </cell>
        </row>
        <row r="7">
          <cell r="D7">
            <v>66.5</v>
          </cell>
          <cell r="M7">
            <v>11.941134644497282</v>
          </cell>
          <cell r="N7">
            <v>5.4381650843845346</v>
          </cell>
          <cell r="O7">
            <v>10</v>
          </cell>
          <cell r="R7">
            <v>2590.6533155581092</v>
          </cell>
          <cell r="S7">
            <v>46.5</v>
          </cell>
          <cell r="GK7">
            <v>10</v>
          </cell>
          <cell r="GM7">
            <v>5</v>
          </cell>
          <cell r="GO7">
            <v>91</v>
          </cell>
        </row>
        <row r="8">
          <cell r="D8">
            <v>66.5</v>
          </cell>
          <cell r="M8">
            <v>13.868675782075407</v>
          </cell>
          <cell r="N8">
            <v>1.847404345868207</v>
          </cell>
          <cell r="O8">
            <v>10</v>
          </cell>
          <cell r="R8">
            <v>2397.3525758580731</v>
          </cell>
          <cell r="S8">
            <v>46.5</v>
          </cell>
          <cell r="GK8">
            <v>10</v>
          </cell>
          <cell r="GM8">
            <v>5</v>
          </cell>
          <cell r="GO8">
            <v>91</v>
          </cell>
        </row>
        <row r="9">
          <cell r="D9">
            <v>65</v>
          </cell>
          <cell r="M9">
            <v>15.368503747483377</v>
          </cell>
          <cell r="N9">
            <v>6.130866593203451</v>
          </cell>
          <cell r="O9">
            <v>10</v>
          </cell>
          <cell r="R9">
            <v>1958</v>
          </cell>
          <cell r="S9">
            <v>45</v>
          </cell>
          <cell r="GK9">
            <v>10</v>
          </cell>
          <cell r="GM9">
            <v>5</v>
          </cell>
        </row>
        <row r="10">
          <cell r="D10">
            <v>65</v>
          </cell>
          <cell r="M10">
            <v>17.40764742730304</v>
          </cell>
          <cell r="N10">
            <v>2.6336609011681764</v>
          </cell>
          <cell r="O10">
            <v>10</v>
          </cell>
          <cell r="R10">
            <v>1839</v>
          </cell>
          <cell r="S10">
            <v>45</v>
          </cell>
          <cell r="GK10">
            <v>10</v>
          </cell>
          <cell r="GM10">
            <v>5</v>
          </cell>
        </row>
        <row r="11">
          <cell r="D11">
            <v>65</v>
          </cell>
          <cell r="M11">
            <v>11.902027116599003</v>
          </cell>
          <cell r="N11">
            <v>5.2198839977527998</v>
          </cell>
          <cell r="O11">
            <v>10</v>
          </cell>
          <cell r="R11">
            <v>725</v>
          </cell>
          <cell r="S11">
            <v>45</v>
          </cell>
          <cell r="GM11">
            <v>3</v>
          </cell>
        </row>
        <row r="12">
          <cell r="D12">
            <v>65</v>
          </cell>
          <cell r="M12">
            <v>13.35483879646705</v>
          </cell>
          <cell r="N12">
            <v>2.1858043149531037</v>
          </cell>
          <cell r="O12">
            <v>10</v>
          </cell>
          <cell r="R12">
            <v>725</v>
          </cell>
          <cell r="S12">
            <v>45</v>
          </cell>
          <cell r="GM12">
            <v>3</v>
          </cell>
        </row>
        <row r="13">
          <cell r="D13">
            <v>65</v>
          </cell>
          <cell r="M13">
            <v>14.462675437608898</v>
          </cell>
          <cell r="N13">
            <v>5.8750010134934207</v>
          </cell>
          <cell r="O13">
            <v>15</v>
          </cell>
          <cell r="R13">
            <v>2398</v>
          </cell>
          <cell r="S13">
            <v>45</v>
          </cell>
          <cell r="GM13" t="str">
            <v>..</v>
          </cell>
          <cell r="GO13">
            <v>788</v>
          </cell>
        </row>
        <row r="14">
          <cell r="D14">
            <v>60</v>
          </cell>
          <cell r="M14">
            <v>18.847044484984025</v>
          </cell>
          <cell r="N14">
            <v>2.4825481917437386</v>
          </cell>
          <cell r="O14">
            <v>15</v>
          </cell>
          <cell r="R14">
            <v>1825</v>
          </cell>
          <cell r="S14">
            <v>40</v>
          </cell>
          <cell r="GM14" t="str">
            <v>..</v>
          </cell>
          <cell r="GO14">
            <v>788</v>
          </cell>
        </row>
        <row r="15">
          <cell r="D15">
            <v>55</v>
          </cell>
          <cell r="M15">
            <v>18.887258025939023</v>
          </cell>
          <cell r="N15">
            <v>6.2579149998796639</v>
          </cell>
          <cell r="O15">
            <v>35</v>
          </cell>
          <cell r="R15">
            <v>2398</v>
          </cell>
          <cell r="S15">
            <v>35</v>
          </cell>
          <cell r="GM15" t="str">
            <v>..</v>
          </cell>
          <cell r="GO15">
            <v>788</v>
          </cell>
        </row>
        <row r="16">
          <cell r="D16">
            <v>50</v>
          </cell>
          <cell r="M16">
            <v>23.567662178935485</v>
          </cell>
          <cell r="N16">
            <v>2.4837461769468878</v>
          </cell>
          <cell r="O16">
            <v>30</v>
          </cell>
          <cell r="R16">
            <v>1825</v>
          </cell>
          <cell r="S16">
            <v>30</v>
          </cell>
          <cell r="GM16" t="str">
            <v>..</v>
          </cell>
          <cell r="GO16">
            <v>788</v>
          </cell>
        </row>
        <row r="17">
          <cell r="D17">
            <v>62</v>
          </cell>
          <cell r="M17">
            <v>15.954569281397717</v>
          </cell>
          <cell r="N17">
            <v>5.4811604161934593</v>
          </cell>
          <cell r="O17">
            <v>26</v>
          </cell>
          <cell r="R17">
            <v>1532188</v>
          </cell>
          <cell r="S17">
            <v>42</v>
          </cell>
          <cell r="GM17">
            <v>10</v>
          </cell>
          <cell r="GO17">
            <v>644350</v>
          </cell>
        </row>
        <row r="18">
          <cell r="D18">
            <v>57</v>
          </cell>
          <cell r="M18">
            <v>19.773833489024035</v>
          </cell>
          <cell r="N18">
            <v>2.6646048840919141</v>
          </cell>
          <cell r="O18">
            <v>26</v>
          </cell>
          <cell r="R18">
            <v>1432728</v>
          </cell>
          <cell r="S18">
            <v>37</v>
          </cell>
          <cell r="GM18">
            <v>10</v>
          </cell>
          <cell r="GO18">
            <v>644350</v>
          </cell>
        </row>
        <row r="19">
          <cell r="D19">
            <v>65</v>
          </cell>
          <cell r="M19">
            <v>15.796743967982293</v>
          </cell>
          <cell r="N19">
            <v>5.5827207314737164</v>
          </cell>
          <cell r="O19">
            <v>25</v>
          </cell>
          <cell r="R19">
            <v>519723</v>
          </cell>
          <cell r="S19">
            <v>45</v>
          </cell>
          <cell r="GM19">
            <v>5</v>
          </cell>
          <cell r="GO19">
            <v>131760</v>
          </cell>
        </row>
        <row r="20">
          <cell r="D20">
            <v>65</v>
          </cell>
          <cell r="M20">
            <v>17.422194810391613</v>
          </cell>
          <cell r="N20">
            <v>2.3987811829898766</v>
          </cell>
          <cell r="O20">
            <v>25</v>
          </cell>
          <cell r="R20">
            <v>510503</v>
          </cell>
          <cell r="S20">
            <v>45</v>
          </cell>
          <cell r="GM20">
            <v>5</v>
          </cell>
          <cell r="GO20">
            <v>131760</v>
          </cell>
        </row>
        <row r="21">
          <cell r="D21">
            <v>65</v>
          </cell>
          <cell r="M21">
            <v>15.358187611906347</v>
          </cell>
          <cell r="N21">
            <v>5.5612733828408878</v>
          </cell>
          <cell r="O21">
            <v>30</v>
          </cell>
          <cell r="R21">
            <v>225</v>
          </cell>
          <cell r="S21">
            <v>45</v>
          </cell>
          <cell r="GK21">
            <v>30</v>
          </cell>
          <cell r="GM21">
            <v>5</v>
          </cell>
        </row>
        <row r="22">
          <cell r="D22">
            <v>60</v>
          </cell>
          <cell r="M22">
            <v>19.424291092185612</v>
          </cell>
          <cell r="N22">
            <v>2.5092752832221872</v>
          </cell>
          <cell r="O22">
            <v>30</v>
          </cell>
          <cell r="R22">
            <v>225</v>
          </cell>
          <cell r="S22">
            <v>40</v>
          </cell>
          <cell r="GK22">
            <v>30</v>
          </cell>
          <cell r="GM22">
            <v>5</v>
          </cell>
        </row>
        <row r="23">
          <cell r="D23">
            <v>60</v>
          </cell>
          <cell r="M23">
            <v>18.295071205604025</v>
          </cell>
          <cell r="N23">
            <v>5.5829609593818219</v>
          </cell>
          <cell r="O23">
            <v>30</v>
          </cell>
          <cell r="R23">
            <v>720</v>
          </cell>
          <cell r="S23">
            <v>40</v>
          </cell>
          <cell r="GM23">
            <v>5</v>
          </cell>
          <cell r="GO23">
            <v>318</v>
          </cell>
        </row>
        <row r="24">
          <cell r="D24">
            <v>60</v>
          </cell>
          <cell r="M24">
            <v>19.678996662151146</v>
          </cell>
          <cell r="N24">
            <v>2.7408542508997207</v>
          </cell>
          <cell r="O24">
            <v>30</v>
          </cell>
          <cell r="R24">
            <v>611</v>
          </cell>
          <cell r="S24">
            <v>40</v>
          </cell>
          <cell r="GM24">
            <v>5</v>
          </cell>
          <cell r="GO24">
            <v>318</v>
          </cell>
        </row>
        <row r="25">
          <cell r="D25">
            <v>60</v>
          </cell>
          <cell r="M25">
            <v>17.448750027447957</v>
          </cell>
          <cell r="N25">
            <v>5.6999700136221279</v>
          </cell>
          <cell r="O25">
            <v>25</v>
          </cell>
          <cell r="R25">
            <v>442</v>
          </cell>
          <cell r="S25">
            <v>40</v>
          </cell>
          <cell r="GK25">
            <v>3</v>
          </cell>
          <cell r="GM25">
            <v>10</v>
          </cell>
          <cell r="GO25">
            <v>246.60000000000002</v>
          </cell>
        </row>
        <row r="26">
          <cell r="D26">
            <v>55</v>
          </cell>
          <cell r="M26">
            <v>21.145808276623821</v>
          </cell>
          <cell r="N26">
            <v>2.9340208116946829</v>
          </cell>
          <cell r="O26">
            <v>25</v>
          </cell>
          <cell r="R26">
            <v>415</v>
          </cell>
          <cell r="S26">
            <v>35</v>
          </cell>
          <cell r="GK26">
            <v>3</v>
          </cell>
          <cell r="GM26">
            <v>10</v>
          </cell>
          <cell r="GO26">
            <v>246.60000000000002</v>
          </cell>
        </row>
        <row r="27">
          <cell r="D27">
            <v>60</v>
          </cell>
          <cell r="M27">
            <v>17.531195183597273</v>
          </cell>
          <cell r="N27">
            <v>5.5595248686494703</v>
          </cell>
          <cell r="O27">
            <v>20</v>
          </cell>
          <cell r="R27">
            <v>4078</v>
          </cell>
          <cell r="S27">
            <v>40</v>
          </cell>
          <cell r="GK27">
            <v>20</v>
          </cell>
          <cell r="GM27">
            <v>5</v>
          </cell>
          <cell r="GO27">
            <v>2361.6</v>
          </cell>
        </row>
        <row r="28">
          <cell r="D28">
            <v>60</v>
          </cell>
          <cell r="M28">
            <v>18.693038048257769</v>
          </cell>
          <cell r="N28">
            <v>2.9478568272668477</v>
          </cell>
          <cell r="O28">
            <v>20</v>
          </cell>
          <cell r="R28">
            <v>3903</v>
          </cell>
          <cell r="S28">
            <v>40</v>
          </cell>
          <cell r="GK28">
            <v>20</v>
          </cell>
          <cell r="GM28">
            <v>5</v>
          </cell>
          <cell r="GO28">
            <v>2361.6</v>
          </cell>
        </row>
        <row r="29">
          <cell r="D29">
            <v>60</v>
          </cell>
          <cell r="M29">
            <v>13.92249357884854</v>
          </cell>
          <cell r="N29">
            <v>4.9879523557138405</v>
          </cell>
          <cell r="O29">
            <v>15</v>
          </cell>
          <cell r="R29">
            <v>48683.333333333336</v>
          </cell>
          <cell r="S29">
            <v>40</v>
          </cell>
          <cell r="GK29">
            <v>15</v>
          </cell>
          <cell r="GM29">
            <v>3</v>
          </cell>
          <cell r="GO29">
            <v>30</v>
          </cell>
        </row>
        <row r="30">
          <cell r="D30">
            <v>60</v>
          </cell>
          <cell r="M30">
            <v>14.652902664896473</v>
          </cell>
          <cell r="N30">
            <v>2.7220351174709889</v>
          </cell>
          <cell r="O30">
            <v>15</v>
          </cell>
          <cell r="R30">
            <v>48683.333333333336</v>
          </cell>
          <cell r="S30">
            <v>40</v>
          </cell>
          <cell r="GK30">
            <v>15</v>
          </cell>
          <cell r="GM30">
            <v>3</v>
          </cell>
          <cell r="GO30">
            <v>30</v>
          </cell>
        </row>
        <row r="31">
          <cell r="D31">
            <v>55</v>
          </cell>
          <cell r="M31">
            <v>17.17755218748113</v>
          </cell>
          <cell r="N31">
            <v>5.5811920227173912</v>
          </cell>
          <cell r="O31">
            <v>25</v>
          </cell>
          <cell r="R31">
            <v>2266.6666666666665</v>
          </cell>
          <cell r="S31">
            <v>35</v>
          </cell>
          <cell r="GK31">
            <v>25</v>
          </cell>
          <cell r="GM31">
            <v>10</v>
          </cell>
        </row>
        <row r="32">
          <cell r="D32">
            <v>55</v>
          </cell>
          <cell r="M32">
            <v>18.4353428648921</v>
          </cell>
          <cell r="N32">
            <v>2.8745708601744457</v>
          </cell>
          <cell r="O32">
            <v>25</v>
          </cell>
          <cell r="R32">
            <v>2266.6666666666665</v>
          </cell>
          <cell r="S32">
            <v>35</v>
          </cell>
          <cell r="GK32">
            <v>25</v>
          </cell>
          <cell r="GM32">
            <v>10</v>
          </cell>
        </row>
        <row r="33">
          <cell r="D33">
            <v>65</v>
          </cell>
          <cell r="M33">
            <v>15.125340514219525</v>
          </cell>
          <cell r="N33">
            <v>5.8885676948326227</v>
          </cell>
          <cell r="O33">
            <v>15</v>
          </cell>
          <cell r="R33">
            <v>10516</v>
          </cell>
          <cell r="S33">
            <v>45</v>
          </cell>
          <cell r="GK33">
            <v>5</v>
          </cell>
          <cell r="GM33">
            <v>15</v>
          </cell>
          <cell r="GO33">
            <v>7119.1759999999995</v>
          </cell>
        </row>
        <row r="34">
          <cell r="D34">
            <v>60</v>
          </cell>
          <cell r="M34">
            <v>19.349645166586104</v>
          </cell>
          <cell r="N34">
            <v>2.644630177062512</v>
          </cell>
          <cell r="O34">
            <v>15</v>
          </cell>
          <cell r="R34">
            <v>10250</v>
          </cell>
          <cell r="S34">
            <v>40</v>
          </cell>
          <cell r="GK34">
            <v>5</v>
          </cell>
          <cell r="GM34">
            <v>15</v>
          </cell>
          <cell r="GO34">
            <v>7119.1759999999995</v>
          </cell>
        </row>
        <row r="35">
          <cell r="D35">
            <v>65</v>
          </cell>
          <cell r="M35">
            <v>15.356820274060276</v>
          </cell>
          <cell r="N35">
            <v>5.5122975645152232</v>
          </cell>
          <cell r="O35">
            <v>27.75</v>
          </cell>
          <cell r="R35">
            <v>39897.799326520726</v>
          </cell>
          <cell r="S35">
            <v>45</v>
          </cell>
          <cell r="GM35" t="str">
            <v>..</v>
          </cell>
        </row>
        <row r="36">
          <cell r="D36">
            <v>64</v>
          </cell>
          <cell r="M36">
            <v>17.149943934438227</v>
          </cell>
          <cell r="N36">
            <v>2.6983886671182025</v>
          </cell>
          <cell r="O36">
            <v>27.75</v>
          </cell>
          <cell r="R36">
            <v>38533.613101076255</v>
          </cell>
          <cell r="S36">
            <v>44</v>
          </cell>
          <cell r="GM36" t="str">
            <v>..</v>
          </cell>
        </row>
        <row r="37">
          <cell r="D37">
            <v>65</v>
          </cell>
          <cell r="M37">
            <v>15.57625501804516</v>
          </cell>
          <cell r="N37">
            <v>5.2102007003765527</v>
          </cell>
          <cell r="O37">
            <v>10</v>
          </cell>
          <cell r="R37">
            <v>10934.512175506698</v>
          </cell>
          <cell r="S37">
            <v>45</v>
          </cell>
          <cell r="GM37">
            <v>5</v>
          </cell>
          <cell r="GO37">
            <v>2132.208333333333</v>
          </cell>
        </row>
        <row r="38">
          <cell r="D38">
            <v>65</v>
          </cell>
          <cell r="M38">
            <v>16.462546476454207</v>
          </cell>
          <cell r="N38">
            <v>2.7995043435294886</v>
          </cell>
          <cell r="O38">
            <v>10</v>
          </cell>
          <cell r="R38">
            <v>8445.2001772505682</v>
          </cell>
          <cell r="S38">
            <v>45</v>
          </cell>
          <cell r="GM38">
            <v>5</v>
          </cell>
          <cell r="GO38">
            <v>2132.208333333333</v>
          </cell>
        </row>
        <row r="39">
          <cell r="D39">
            <v>60</v>
          </cell>
          <cell r="M39">
            <v>17.696803080201111</v>
          </cell>
          <cell r="N39">
            <v>5.6103657033621381</v>
          </cell>
          <cell r="O39">
            <v>15</v>
          </cell>
          <cell r="R39">
            <v>9865</v>
          </cell>
          <cell r="S39">
            <v>40</v>
          </cell>
          <cell r="GK39">
            <v>15</v>
          </cell>
          <cell r="GM39">
            <v>5</v>
          </cell>
          <cell r="GO39">
            <v>4285.6400000000003</v>
          </cell>
        </row>
        <row r="40">
          <cell r="D40">
            <v>60</v>
          </cell>
          <cell r="M40">
            <v>18.887449007569369</v>
          </cell>
          <cell r="N40">
            <v>2.9899449755535397</v>
          </cell>
          <cell r="O40">
            <v>15</v>
          </cell>
          <cell r="R40">
            <v>8926</v>
          </cell>
          <cell r="S40">
            <v>40</v>
          </cell>
          <cell r="GK40">
            <v>15</v>
          </cell>
          <cell r="GM40">
            <v>5</v>
          </cell>
          <cell r="GO40">
            <v>4285.6400000000003</v>
          </cell>
        </row>
        <row r="41">
          <cell r="D41">
            <v>62</v>
          </cell>
          <cell r="M41">
            <v>17.385848781520824</v>
          </cell>
          <cell r="N41">
            <v>5.8802767001803611</v>
          </cell>
          <cell r="O41">
            <v>20</v>
          </cell>
          <cell r="R41">
            <v>852</v>
          </cell>
          <cell r="S41">
            <v>42</v>
          </cell>
          <cell r="GK41">
            <v>20</v>
          </cell>
          <cell r="GM41">
            <v>10</v>
          </cell>
          <cell r="GO41">
            <v>245</v>
          </cell>
        </row>
        <row r="42">
          <cell r="D42">
            <v>57</v>
          </cell>
          <cell r="M42">
            <v>21.612703773526185</v>
          </cell>
          <cell r="N42">
            <v>2.611408943786961</v>
          </cell>
          <cell r="O42">
            <v>20</v>
          </cell>
          <cell r="R42">
            <v>815</v>
          </cell>
          <cell r="S42">
            <v>37</v>
          </cell>
          <cell r="GK42">
            <v>20</v>
          </cell>
          <cell r="GM42">
            <v>10</v>
          </cell>
          <cell r="GO42">
            <v>245</v>
          </cell>
        </row>
        <row r="43">
          <cell r="D43">
            <v>60</v>
          </cell>
          <cell r="M43">
            <v>16.957988519082129</v>
          </cell>
          <cell r="N43">
            <v>5.7083291231675917</v>
          </cell>
          <cell r="O43">
            <v>25</v>
          </cell>
          <cell r="R43">
            <v>3408537</v>
          </cell>
          <cell r="S43">
            <v>40</v>
          </cell>
          <cell r="GK43">
            <v>25</v>
          </cell>
          <cell r="GM43">
            <v>3</v>
          </cell>
          <cell r="GO43">
            <v>1824055</v>
          </cell>
        </row>
        <row r="44">
          <cell r="D44">
            <v>60</v>
          </cell>
          <cell r="M44">
            <v>18.526129704410824</v>
          </cell>
          <cell r="N44">
            <v>2.678874933067958</v>
          </cell>
          <cell r="O44">
            <v>25</v>
          </cell>
          <cell r="R44">
            <v>3005467</v>
          </cell>
          <cell r="S44">
            <v>40</v>
          </cell>
          <cell r="GK44">
            <v>25</v>
          </cell>
          <cell r="GM44">
            <v>3</v>
          </cell>
          <cell r="GO44">
            <v>1824055</v>
          </cell>
        </row>
        <row r="45">
          <cell r="D45">
            <v>65</v>
          </cell>
          <cell r="M45">
            <v>14.372281871550582</v>
          </cell>
          <cell r="N45">
            <v>5.692767064221476</v>
          </cell>
          <cell r="O45">
            <v>20</v>
          </cell>
          <cell r="R45">
            <v>2000</v>
          </cell>
          <cell r="S45">
            <v>45</v>
          </cell>
          <cell r="GK45">
            <v>20</v>
          </cell>
          <cell r="GM45">
            <v>5</v>
          </cell>
          <cell r="GO45">
            <v>750</v>
          </cell>
        </row>
        <row r="46">
          <cell r="D46">
            <v>65</v>
          </cell>
          <cell r="M46">
            <v>16.166520155721024</v>
          </cell>
          <cell r="N46">
            <v>2.3517869978983681</v>
          </cell>
          <cell r="O46">
            <v>20</v>
          </cell>
          <cell r="R46">
            <v>1653</v>
          </cell>
          <cell r="S46">
            <v>45</v>
          </cell>
          <cell r="GK46">
            <v>20</v>
          </cell>
          <cell r="GM46">
            <v>5</v>
          </cell>
          <cell r="GO46">
            <v>750</v>
          </cell>
        </row>
        <row r="47">
          <cell r="D47">
            <v>60</v>
          </cell>
          <cell r="M47">
            <v>14.71729136844891</v>
          </cell>
          <cell r="N47">
            <v>5.9805698579874447</v>
          </cell>
          <cell r="O47">
            <v>10</v>
          </cell>
          <cell r="R47">
            <v>1800</v>
          </cell>
          <cell r="S47">
            <v>40</v>
          </cell>
          <cell r="GK47">
            <v>10</v>
          </cell>
          <cell r="GM47">
            <v>2</v>
          </cell>
        </row>
        <row r="48">
          <cell r="D48">
            <v>60</v>
          </cell>
          <cell r="M48">
            <v>16.822782108318069</v>
          </cell>
          <cell r="N48">
            <v>2.3514386361118227</v>
          </cell>
          <cell r="O48">
            <v>10</v>
          </cell>
          <cell r="R48">
            <v>1800</v>
          </cell>
          <cell r="S48">
            <v>40</v>
          </cell>
          <cell r="GK48">
            <v>10</v>
          </cell>
          <cell r="GM48">
            <v>2</v>
          </cell>
        </row>
        <row r="49">
          <cell r="D49">
            <v>60</v>
          </cell>
          <cell r="M49">
            <v>14.246645568183164</v>
          </cell>
          <cell r="N49">
            <v>6.3049438819052179</v>
          </cell>
          <cell r="O49">
            <v>15</v>
          </cell>
          <cell r="R49">
            <v>5859.598</v>
          </cell>
          <cell r="S49">
            <v>40</v>
          </cell>
          <cell r="GK49">
            <v>15</v>
          </cell>
        </row>
        <row r="50">
          <cell r="D50">
            <v>60</v>
          </cell>
          <cell r="M50">
            <v>16.886193080330283</v>
          </cell>
          <cell r="N50">
            <v>2.1456851689701479</v>
          </cell>
          <cell r="O50">
            <v>15</v>
          </cell>
          <cell r="R50">
            <v>4980.9870000000001</v>
          </cell>
          <cell r="S50">
            <v>40</v>
          </cell>
          <cell r="GK50">
            <v>15</v>
          </cell>
        </row>
        <row r="51">
          <cell r="D51">
            <v>60</v>
          </cell>
          <cell r="M51">
            <v>16.133636729594667</v>
          </cell>
          <cell r="N51">
            <v>6.7434872331345961</v>
          </cell>
          <cell r="O51">
            <v>30</v>
          </cell>
          <cell r="R51">
            <v>30207</v>
          </cell>
          <cell r="S51">
            <v>40</v>
          </cell>
          <cell r="GK51">
            <v>30</v>
          </cell>
          <cell r="GM51">
            <v>10</v>
          </cell>
          <cell r="GO51">
            <v>3052</v>
          </cell>
        </row>
        <row r="52">
          <cell r="D52">
            <v>60</v>
          </cell>
          <cell r="M52">
            <v>19.435236379708012</v>
          </cell>
          <cell r="N52">
            <v>1.9412873058256312</v>
          </cell>
          <cell r="O52">
            <v>30</v>
          </cell>
          <cell r="R52">
            <v>21807</v>
          </cell>
          <cell r="S52">
            <v>40</v>
          </cell>
          <cell r="GK52">
            <v>30</v>
          </cell>
          <cell r="GM52">
            <v>10</v>
          </cell>
          <cell r="GO52">
            <v>3052</v>
          </cell>
        </row>
        <row r="53">
          <cell r="D53">
            <v>60</v>
          </cell>
          <cell r="M53">
            <v>15.82036065603573</v>
          </cell>
          <cell r="N53">
            <v>5.8985179556793872</v>
          </cell>
          <cell r="O53">
            <v>15</v>
          </cell>
          <cell r="R53">
            <v>13285</v>
          </cell>
          <cell r="S53">
            <v>40</v>
          </cell>
          <cell r="GM53">
            <v>5</v>
          </cell>
          <cell r="GO53">
            <v>5622.4764999999989</v>
          </cell>
        </row>
        <row r="54">
          <cell r="D54">
            <v>55</v>
          </cell>
          <cell r="M54">
            <v>20.263910219445442</v>
          </cell>
          <cell r="N54">
            <v>2.4504530579269201</v>
          </cell>
          <cell r="O54">
            <v>15</v>
          </cell>
          <cell r="R54">
            <v>12027</v>
          </cell>
          <cell r="S54">
            <v>35</v>
          </cell>
          <cell r="GM54">
            <v>5</v>
          </cell>
          <cell r="GO54">
            <v>5622.4764999999989</v>
          </cell>
        </row>
        <row r="57">
          <cell r="C57">
            <v>0.02</v>
          </cell>
        </row>
        <row r="58">
          <cell r="C58">
            <v>0.01</v>
          </cell>
        </row>
        <row r="59">
          <cell r="C59">
            <v>20</v>
          </cell>
        </row>
        <row r="60">
          <cell r="C60">
            <v>12</v>
          </cell>
        </row>
        <row r="61">
          <cell r="C61">
            <v>1</v>
          </cell>
        </row>
        <row r="63">
          <cell r="C63">
            <v>3.5000000000000003E-2</v>
          </cell>
        </row>
      </sheetData>
      <sheetData sheetId="5">
        <row r="4">
          <cell r="N4">
            <v>19.1882649128137</v>
          </cell>
          <cell r="O4">
            <v>4.0636399548038913</v>
          </cell>
        </row>
        <row r="5">
          <cell r="N5">
            <v>18.362490469579267</v>
          </cell>
          <cell r="O5">
            <v>3.2545452241890627</v>
          </cell>
        </row>
        <row r="6">
          <cell r="N6">
            <v>16.111762697268443</v>
          </cell>
          <cell r="O6">
            <v>5.8766776185562968</v>
          </cell>
        </row>
        <row r="7">
          <cell r="N7">
            <v>20.808664344132485</v>
          </cell>
          <cell r="O7">
            <v>2.1951045736512382</v>
          </cell>
        </row>
        <row r="8">
          <cell r="N8">
            <v>15.954569281397717</v>
          </cell>
          <cell r="O8">
            <v>5.4811604161934593</v>
          </cell>
        </row>
        <row r="9">
          <cell r="N9">
            <v>19.773833489024035</v>
          </cell>
          <cell r="O9">
            <v>2.6646048840919141</v>
          </cell>
        </row>
        <row r="10">
          <cell r="N10">
            <v>15.796743967982293</v>
          </cell>
          <cell r="O10">
            <v>5.5827207314737164</v>
          </cell>
        </row>
        <row r="11">
          <cell r="N11">
            <v>17.422194810391613</v>
          </cell>
          <cell r="O11">
            <v>2.3987811829898766</v>
          </cell>
        </row>
        <row r="12">
          <cell r="N12">
            <v>17.448750027447957</v>
          </cell>
          <cell r="O12">
            <v>5.6999700136221279</v>
          </cell>
        </row>
        <row r="13">
          <cell r="N13">
            <v>21.145808276623821</v>
          </cell>
          <cell r="O13">
            <v>2.9340208116946829</v>
          </cell>
        </row>
        <row r="14">
          <cell r="N14">
            <v>15.57625501804516</v>
          </cell>
          <cell r="O14">
            <v>5.2102007003765527</v>
          </cell>
        </row>
        <row r="15">
          <cell r="N15">
            <v>16.462546476454207</v>
          </cell>
          <cell r="O15">
            <v>2.7995043435294886</v>
          </cell>
        </row>
        <row r="16">
          <cell r="N16">
            <v>17.385848781520824</v>
          </cell>
          <cell r="O16">
            <v>5.8802767001803611</v>
          </cell>
        </row>
        <row r="17">
          <cell r="N17">
            <v>21.612703773526185</v>
          </cell>
          <cell r="O17">
            <v>2.611408943786961</v>
          </cell>
        </row>
        <row r="18">
          <cell r="N18">
            <v>14.372281871550582</v>
          </cell>
          <cell r="O18">
            <v>5.692767064221476</v>
          </cell>
        </row>
        <row r="19">
          <cell r="N19">
            <v>16.166520155721024</v>
          </cell>
          <cell r="O19">
            <v>2.3517869978983681</v>
          </cell>
        </row>
        <row r="20">
          <cell r="N20">
            <v>16.133636729594667</v>
          </cell>
          <cell r="O20">
            <v>6.7434872331345961</v>
          </cell>
        </row>
        <row r="21">
          <cell r="N21">
            <v>19.435236379708012</v>
          </cell>
          <cell r="O21">
            <v>1.9412873058256312</v>
          </cell>
        </row>
        <row r="22">
          <cell r="N22">
            <v>16.875029955361768</v>
          </cell>
          <cell r="O22">
            <v>5.890485089933378</v>
          </cell>
        </row>
        <row r="23">
          <cell r="N23">
            <v>18.496781498226788</v>
          </cell>
          <cell r="O23">
            <v>2.8299804585596759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7">
          <cell r="A7">
            <v>1</v>
          </cell>
          <cell r="B7">
            <v>0.13</v>
          </cell>
        </row>
        <row r="8">
          <cell r="A8">
            <v>2</v>
          </cell>
          <cell r="B8">
            <v>0.13</v>
          </cell>
        </row>
        <row r="9">
          <cell r="A9">
            <v>3</v>
          </cell>
          <cell r="B9">
            <v>0.13</v>
          </cell>
        </row>
        <row r="10">
          <cell r="A10">
            <v>4</v>
          </cell>
          <cell r="B10">
            <v>0.13</v>
          </cell>
        </row>
        <row r="11">
          <cell r="A11">
            <v>5</v>
          </cell>
          <cell r="B11">
            <v>0.14000000000000001</v>
          </cell>
        </row>
        <row r="12">
          <cell r="A12">
            <v>6</v>
          </cell>
          <cell r="B12">
            <v>0.14000000000000001</v>
          </cell>
        </row>
        <row r="13">
          <cell r="A13">
            <v>7</v>
          </cell>
          <cell r="B13">
            <v>0.14000000000000001</v>
          </cell>
        </row>
        <row r="14">
          <cell r="A14">
            <v>8</v>
          </cell>
          <cell r="B14">
            <v>0.14000000000000001</v>
          </cell>
        </row>
        <row r="15">
          <cell r="A15">
            <v>9</v>
          </cell>
          <cell r="B15">
            <v>0.14000000000000001</v>
          </cell>
        </row>
        <row r="16">
          <cell r="A16">
            <v>10</v>
          </cell>
          <cell r="B16">
            <v>0.14000000000000001</v>
          </cell>
        </row>
        <row r="17">
          <cell r="A17">
            <v>11</v>
          </cell>
          <cell r="B17">
            <v>0.14000000000000001</v>
          </cell>
        </row>
        <row r="18">
          <cell r="A18">
            <v>12</v>
          </cell>
          <cell r="B18">
            <v>0.14000000000000001</v>
          </cell>
        </row>
        <row r="19">
          <cell r="A19">
            <v>13</v>
          </cell>
          <cell r="B19">
            <v>0.14000000000000001</v>
          </cell>
        </row>
        <row r="20">
          <cell r="A20">
            <v>14</v>
          </cell>
          <cell r="B20">
            <v>0.14000000000000001</v>
          </cell>
        </row>
        <row r="21">
          <cell r="A21">
            <v>15</v>
          </cell>
          <cell r="B21">
            <v>0.14000000000000001</v>
          </cell>
        </row>
        <row r="22">
          <cell r="A22">
            <v>16</v>
          </cell>
          <cell r="B22">
            <v>0.14000000000000001</v>
          </cell>
        </row>
        <row r="23">
          <cell r="A23">
            <v>17</v>
          </cell>
          <cell r="B23">
            <v>0.14200000000000002</v>
          </cell>
        </row>
        <row r="24">
          <cell r="A24">
            <v>18</v>
          </cell>
          <cell r="B24">
            <v>0.14400000000000002</v>
          </cell>
        </row>
        <row r="25">
          <cell r="A25">
            <v>19</v>
          </cell>
          <cell r="B25">
            <v>0.14600000000000002</v>
          </cell>
        </row>
        <row r="26">
          <cell r="A26">
            <v>20</v>
          </cell>
          <cell r="B26">
            <v>0.14800000000000002</v>
          </cell>
        </row>
        <row r="27">
          <cell r="A27">
            <v>21</v>
          </cell>
          <cell r="B27">
            <v>0.15000000000000002</v>
          </cell>
        </row>
        <row r="28">
          <cell r="A28">
            <v>22</v>
          </cell>
          <cell r="B28">
            <v>0.15000000000000002</v>
          </cell>
        </row>
        <row r="29">
          <cell r="A29">
            <v>23</v>
          </cell>
          <cell r="B29">
            <v>0.15000000000000002</v>
          </cell>
        </row>
        <row r="30">
          <cell r="A30">
            <v>24</v>
          </cell>
          <cell r="B30">
            <v>0.15000000000000002</v>
          </cell>
        </row>
        <row r="31">
          <cell r="A31">
            <v>25</v>
          </cell>
          <cell r="B31">
            <v>0.15000000000000002</v>
          </cell>
        </row>
        <row r="32">
          <cell r="A32">
            <v>26</v>
          </cell>
          <cell r="B32">
            <v>0.15000000000000002</v>
          </cell>
        </row>
        <row r="33">
          <cell r="A33">
            <v>27</v>
          </cell>
          <cell r="B33">
            <v>0.15000000000000002</v>
          </cell>
        </row>
        <row r="34">
          <cell r="A34">
            <v>28</v>
          </cell>
          <cell r="B34">
            <v>0.15000000000000002</v>
          </cell>
        </row>
        <row r="35">
          <cell r="A35">
            <v>29</v>
          </cell>
          <cell r="B35">
            <v>0.15000000000000002</v>
          </cell>
        </row>
        <row r="36">
          <cell r="A36">
            <v>30</v>
          </cell>
          <cell r="B36">
            <v>0.15000000000000002</v>
          </cell>
        </row>
        <row r="37">
          <cell r="A37">
            <v>31</v>
          </cell>
          <cell r="B37">
            <v>0.15000000000000002</v>
          </cell>
        </row>
        <row r="38">
          <cell r="A38">
            <v>32</v>
          </cell>
          <cell r="B38">
            <v>0.15000000000000002</v>
          </cell>
        </row>
        <row r="39">
          <cell r="A39">
            <v>33</v>
          </cell>
          <cell r="B39">
            <v>0.15000000000000002</v>
          </cell>
        </row>
        <row r="40">
          <cell r="A40">
            <v>34</v>
          </cell>
          <cell r="B40">
            <v>0.15000000000000002</v>
          </cell>
        </row>
        <row r="41">
          <cell r="A41">
            <v>35</v>
          </cell>
          <cell r="B41">
            <v>0.15000000000000002</v>
          </cell>
        </row>
      </sheetData>
      <sheetData sheetId="20" refreshError="1"/>
      <sheetData sheetId="21" refreshError="1"/>
      <sheetData sheetId="22">
        <row r="1">
          <cell r="G1">
            <v>354</v>
          </cell>
        </row>
        <row r="6">
          <cell r="A6">
            <v>50</v>
          </cell>
          <cell r="B6">
            <v>40</v>
          </cell>
          <cell r="C6">
            <v>5</v>
          </cell>
          <cell r="D6">
            <v>0.4375</v>
          </cell>
          <cell r="F6">
            <v>1</v>
          </cell>
          <cell r="G6">
            <v>0.5</v>
          </cell>
        </row>
        <row r="7">
          <cell r="A7">
            <v>51</v>
          </cell>
          <cell r="B7">
            <v>40</v>
          </cell>
          <cell r="C7">
            <v>6</v>
          </cell>
          <cell r="D7">
            <v>0.45</v>
          </cell>
          <cell r="F7">
            <v>2</v>
          </cell>
          <cell r="G7">
            <v>0.5</v>
          </cell>
        </row>
        <row r="8">
          <cell r="A8">
            <v>52</v>
          </cell>
          <cell r="B8">
            <v>40</v>
          </cell>
          <cell r="C8">
            <v>7</v>
          </cell>
          <cell r="D8">
            <v>0.46250000000000002</v>
          </cell>
          <cell r="F8">
            <v>3</v>
          </cell>
          <cell r="G8">
            <v>0.5</v>
          </cell>
        </row>
        <row r="9">
          <cell r="A9">
            <v>53</v>
          </cell>
          <cell r="B9">
            <v>40</v>
          </cell>
          <cell r="C9">
            <v>8</v>
          </cell>
          <cell r="D9">
            <v>0.47499999999999998</v>
          </cell>
          <cell r="F9">
            <v>4</v>
          </cell>
          <cell r="G9">
            <v>0.5</v>
          </cell>
        </row>
        <row r="10">
          <cell r="A10">
            <v>54</v>
          </cell>
          <cell r="B10">
            <v>40</v>
          </cell>
          <cell r="C10">
            <v>9</v>
          </cell>
          <cell r="D10">
            <v>0.48749999999999999</v>
          </cell>
          <cell r="F10">
            <v>5</v>
          </cell>
          <cell r="G10">
            <v>0.5</v>
          </cell>
        </row>
        <row r="11">
          <cell r="A11">
            <v>55</v>
          </cell>
          <cell r="B11">
            <v>40</v>
          </cell>
          <cell r="C11">
            <v>10</v>
          </cell>
          <cell r="D11">
            <v>0.5</v>
          </cell>
          <cell r="F11">
            <v>6</v>
          </cell>
          <cell r="G11">
            <v>0.5</v>
          </cell>
        </row>
        <row r="12">
          <cell r="A12">
            <v>56</v>
          </cell>
          <cell r="B12">
            <v>40</v>
          </cell>
          <cell r="C12">
            <v>11</v>
          </cell>
          <cell r="D12">
            <v>0.51249999999999996</v>
          </cell>
          <cell r="F12">
            <v>7</v>
          </cell>
          <cell r="G12">
            <v>0.5</v>
          </cell>
        </row>
        <row r="13">
          <cell r="A13">
            <v>57</v>
          </cell>
          <cell r="B13">
            <v>40</v>
          </cell>
          <cell r="C13">
            <v>12</v>
          </cell>
          <cell r="D13">
            <v>0.52500000000000002</v>
          </cell>
          <cell r="F13">
            <v>8</v>
          </cell>
          <cell r="G13">
            <v>0.5</v>
          </cell>
        </row>
        <row r="14">
          <cell r="A14">
            <v>58</v>
          </cell>
          <cell r="B14">
            <v>40</v>
          </cell>
          <cell r="C14">
            <v>13</v>
          </cell>
          <cell r="D14">
            <v>0.53749999999999998</v>
          </cell>
          <cell r="F14">
            <v>9</v>
          </cell>
          <cell r="G14">
            <v>0.5</v>
          </cell>
        </row>
        <row r="15">
          <cell r="A15">
            <v>59</v>
          </cell>
          <cell r="B15">
            <v>40</v>
          </cell>
          <cell r="C15">
            <v>14</v>
          </cell>
          <cell r="D15">
            <v>0.55000000000000004</v>
          </cell>
          <cell r="F15">
            <v>10</v>
          </cell>
          <cell r="G15">
            <v>0.5</v>
          </cell>
          <cell r="H15">
            <v>2.5</v>
          </cell>
        </row>
        <row r="16">
          <cell r="A16">
            <v>60</v>
          </cell>
          <cell r="B16">
            <v>30</v>
          </cell>
          <cell r="C16">
            <v>15</v>
          </cell>
          <cell r="D16">
            <v>0.5625</v>
          </cell>
          <cell r="F16">
            <v>11</v>
          </cell>
          <cell r="G16">
            <v>0.6</v>
          </cell>
          <cell r="H16">
            <v>2.5</v>
          </cell>
        </row>
        <row r="17">
          <cell r="A17">
            <v>61</v>
          </cell>
          <cell r="B17">
            <v>30</v>
          </cell>
          <cell r="C17">
            <v>16</v>
          </cell>
          <cell r="D17">
            <v>0.57499999999999996</v>
          </cell>
          <cell r="F17">
            <v>12</v>
          </cell>
          <cell r="G17">
            <v>0.6</v>
          </cell>
          <cell r="H17">
            <v>2.5</v>
          </cell>
        </row>
        <row r="18">
          <cell r="A18">
            <v>62</v>
          </cell>
          <cell r="B18">
            <v>30</v>
          </cell>
          <cell r="C18">
            <v>17</v>
          </cell>
          <cell r="D18">
            <v>0.58750000000000002</v>
          </cell>
          <cell r="F18">
            <v>13</v>
          </cell>
          <cell r="G18">
            <v>0.6</v>
          </cell>
          <cell r="H18">
            <v>2.5</v>
          </cell>
        </row>
        <row r="19">
          <cell r="A19">
            <v>63</v>
          </cell>
          <cell r="B19">
            <v>30</v>
          </cell>
          <cell r="C19">
            <v>18</v>
          </cell>
          <cell r="D19">
            <v>0.6</v>
          </cell>
          <cell r="F19">
            <v>14</v>
          </cell>
          <cell r="G19">
            <v>0.6</v>
          </cell>
          <cell r="H19">
            <v>2.5</v>
          </cell>
        </row>
        <row r="20">
          <cell r="A20">
            <v>64</v>
          </cell>
          <cell r="B20">
            <v>30</v>
          </cell>
          <cell r="C20">
            <v>19</v>
          </cell>
          <cell r="D20">
            <v>0.61250000000000004</v>
          </cell>
          <cell r="F20">
            <v>15</v>
          </cell>
          <cell r="G20">
            <v>0.6</v>
          </cell>
          <cell r="H20">
            <v>3</v>
          </cell>
        </row>
        <row r="21">
          <cell r="A21">
            <v>65</v>
          </cell>
          <cell r="B21">
            <v>15</v>
          </cell>
          <cell r="C21">
            <v>20</v>
          </cell>
          <cell r="D21">
            <v>0.625</v>
          </cell>
          <cell r="F21">
            <v>16</v>
          </cell>
          <cell r="G21">
            <v>0.6</v>
          </cell>
          <cell r="H21">
            <v>3</v>
          </cell>
        </row>
        <row r="22">
          <cell r="A22">
            <v>66</v>
          </cell>
          <cell r="B22">
            <v>15</v>
          </cell>
          <cell r="C22">
            <v>21</v>
          </cell>
          <cell r="D22">
            <v>0.63749999999999996</v>
          </cell>
          <cell r="F22">
            <v>17</v>
          </cell>
          <cell r="G22">
            <v>0.6</v>
          </cell>
          <cell r="H22">
            <v>3</v>
          </cell>
        </row>
        <row r="23">
          <cell r="A23">
            <v>67</v>
          </cell>
          <cell r="B23">
            <v>15</v>
          </cell>
          <cell r="C23">
            <v>22</v>
          </cell>
          <cell r="D23">
            <v>0.65</v>
          </cell>
          <cell r="F23">
            <v>18</v>
          </cell>
          <cell r="G23">
            <v>0.6</v>
          </cell>
          <cell r="H23">
            <v>3</v>
          </cell>
        </row>
        <row r="24">
          <cell r="A24">
            <v>68</v>
          </cell>
          <cell r="B24">
            <v>15</v>
          </cell>
          <cell r="C24">
            <v>23</v>
          </cell>
          <cell r="D24">
            <v>0.66249999999999998</v>
          </cell>
          <cell r="F24">
            <v>19</v>
          </cell>
          <cell r="G24">
            <v>0.6</v>
          </cell>
          <cell r="H24">
            <v>3</v>
          </cell>
        </row>
        <row r="25">
          <cell r="A25">
            <v>69</v>
          </cell>
          <cell r="B25">
            <v>15</v>
          </cell>
          <cell r="C25">
            <v>24</v>
          </cell>
          <cell r="D25">
            <v>0.67500000000000004</v>
          </cell>
          <cell r="F25">
            <v>20</v>
          </cell>
          <cell r="G25">
            <v>0.6</v>
          </cell>
          <cell r="H25">
            <v>3.5</v>
          </cell>
        </row>
        <row r="26">
          <cell r="A26">
            <v>70</v>
          </cell>
          <cell r="B26">
            <v>10</v>
          </cell>
          <cell r="C26">
            <v>25</v>
          </cell>
          <cell r="D26">
            <v>0.6875</v>
          </cell>
          <cell r="F26">
            <v>21</v>
          </cell>
          <cell r="G26">
            <v>0.7</v>
          </cell>
          <cell r="H26">
            <v>3.5</v>
          </cell>
        </row>
        <row r="27">
          <cell r="A27">
            <v>71</v>
          </cell>
          <cell r="B27">
            <v>10</v>
          </cell>
          <cell r="C27">
            <v>26</v>
          </cell>
          <cell r="D27">
            <v>0.7</v>
          </cell>
          <cell r="F27">
            <v>22</v>
          </cell>
          <cell r="G27">
            <v>0.7</v>
          </cell>
          <cell r="H27">
            <v>3.5</v>
          </cell>
        </row>
        <row r="28">
          <cell r="A28">
            <v>72</v>
          </cell>
          <cell r="B28">
            <v>10</v>
          </cell>
          <cell r="C28">
            <v>27</v>
          </cell>
          <cell r="D28">
            <v>0.71250000000000002</v>
          </cell>
          <cell r="F28">
            <v>23</v>
          </cell>
          <cell r="G28">
            <v>0.7</v>
          </cell>
          <cell r="H28">
            <v>3.5</v>
          </cell>
        </row>
        <row r="29">
          <cell r="A29">
            <v>73</v>
          </cell>
          <cell r="B29">
            <v>10</v>
          </cell>
          <cell r="C29">
            <v>28</v>
          </cell>
          <cell r="D29">
            <v>0.72499999999999998</v>
          </cell>
          <cell r="F29">
            <v>24</v>
          </cell>
          <cell r="G29">
            <v>0.7</v>
          </cell>
          <cell r="H29">
            <v>3.5</v>
          </cell>
        </row>
        <row r="30">
          <cell r="A30">
            <v>74</v>
          </cell>
          <cell r="B30">
            <v>10</v>
          </cell>
          <cell r="C30">
            <v>29</v>
          </cell>
          <cell r="D30">
            <v>0.73750000000000004</v>
          </cell>
          <cell r="F30">
            <v>25</v>
          </cell>
          <cell r="G30">
            <v>0.7</v>
          </cell>
          <cell r="H30">
            <v>4</v>
          </cell>
        </row>
        <row r="31">
          <cell r="A31">
            <v>75</v>
          </cell>
          <cell r="B31">
            <v>10</v>
          </cell>
          <cell r="C31">
            <v>30</v>
          </cell>
          <cell r="D31">
            <v>0.75</v>
          </cell>
          <cell r="F31">
            <v>26</v>
          </cell>
          <cell r="G31">
            <v>0.7</v>
          </cell>
          <cell r="H31">
            <v>4</v>
          </cell>
        </row>
        <row r="32">
          <cell r="A32">
            <v>76</v>
          </cell>
          <cell r="B32">
            <v>10</v>
          </cell>
          <cell r="C32">
            <v>31</v>
          </cell>
          <cell r="D32">
            <v>0.76249999999999996</v>
          </cell>
          <cell r="F32">
            <v>27</v>
          </cell>
          <cell r="G32">
            <v>0.7</v>
          </cell>
          <cell r="H32">
            <v>4</v>
          </cell>
        </row>
        <row r="33">
          <cell r="A33">
            <v>77</v>
          </cell>
          <cell r="B33">
            <v>10</v>
          </cell>
          <cell r="C33">
            <v>32</v>
          </cell>
          <cell r="D33">
            <v>0.77500000000000002</v>
          </cell>
          <cell r="F33">
            <v>28</v>
          </cell>
          <cell r="G33">
            <v>0.7</v>
          </cell>
          <cell r="H33">
            <v>4</v>
          </cell>
        </row>
        <row r="34">
          <cell r="A34">
            <v>78</v>
          </cell>
          <cell r="B34">
            <v>10</v>
          </cell>
          <cell r="C34">
            <v>33</v>
          </cell>
          <cell r="D34">
            <v>0.78749999999999998</v>
          </cell>
          <cell r="F34">
            <v>29</v>
          </cell>
          <cell r="G34">
            <v>0.7</v>
          </cell>
          <cell r="H34">
            <v>4</v>
          </cell>
        </row>
        <row r="35">
          <cell r="A35">
            <v>79</v>
          </cell>
          <cell r="B35">
            <v>10</v>
          </cell>
          <cell r="C35">
            <v>34</v>
          </cell>
          <cell r="D35">
            <v>0.8</v>
          </cell>
          <cell r="F35">
            <v>30</v>
          </cell>
          <cell r="G35">
            <v>0.7</v>
          </cell>
          <cell r="H35">
            <v>4.5</v>
          </cell>
        </row>
        <row r="36">
          <cell r="A36">
            <v>80</v>
          </cell>
          <cell r="B36">
            <v>10</v>
          </cell>
          <cell r="C36">
            <v>35</v>
          </cell>
          <cell r="D36">
            <v>0.8125</v>
          </cell>
          <cell r="F36">
            <v>31</v>
          </cell>
          <cell r="G36">
            <v>0.8</v>
          </cell>
          <cell r="H36">
            <v>4.5</v>
          </cell>
        </row>
        <row r="37">
          <cell r="C37">
            <v>36</v>
          </cell>
          <cell r="D37">
            <v>0.83250000000000002</v>
          </cell>
          <cell r="F37">
            <v>32</v>
          </cell>
          <cell r="G37">
            <v>0.8</v>
          </cell>
          <cell r="H37">
            <v>4.5</v>
          </cell>
        </row>
        <row r="38">
          <cell r="C38">
            <v>37</v>
          </cell>
          <cell r="D38">
            <v>0.86050000000000004</v>
          </cell>
          <cell r="F38">
            <v>33</v>
          </cell>
          <cell r="G38">
            <v>0.8</v>
          </cell>
          <cell r="H38">
            <v>4.5</v>
          </cell>
        </row>
        <row r="39">
          <cell r="C39">
            <v>38</v>
          </cell>
          <cell r="D39">
            <v>0.89700000000000002</v>
          </cell>
          <cell r="F39">
            <v>34</v>
          </cell>
          <cell r="G39">
            <v>0.8</v>
          </cell>
          <cell r="H39">
            <v>4.5</v>
          </cell>
        </row>
        <row r="40">
          <cell r="C40">
            <v>39</v>
          </cell>
          <cell r="D40">
            <v>0.94299999999999995</v>
          </cell>
          <cell r="F40">
            <v>35</v>
          </cell>
          <cell r="G40">
            <v>0.8</v>
          </cell>
          <cell r="H40">
            <v>5</v>
          </cell>
        </row>
        <row r="41">
          <cell r="C41">
            <v>40</v>
          </cell>
          <cell r="D41">
            <v>1</v>
          </cell>
          <cell r="F41">
            <v>36</v>
          </cell>
          <cell r="G41">
            <v>0.9</v>
          </cell>
          <cell r="H41">
            <v>5</v>
          </cell>
        </row>
        <row r="42">
          <cell r="C42">
            <v>41</v>
          </cell>
          <cell r="D42">
            <v>1.0125</v>
          </cell>
          <cell r="F42">
            <v>37</v>
          </cell>
          <cell r="G42">
            <v>0.9</v>
          </cell>
          <cell r="H42">
            <v>5</v>
          </cell>
        </row>
        <row r="43">
          <cell r="C43">
            <v>42</v>
          </cell>
          <cell r="D43">
            <v>1.0249999999999999</v>
          </cell>
          <cell r="F43">
            <v>38</v>
          </cell>
          <cell r="G43">
            <v>0.9</v>
          </cell>
          <cell r="H43">
            <v>5</v>
          </cell>
        </row>
        <row r="44">
          <cell r="C44">
            <v>43</v>
          </cell>
          <cell r="D44">
            <v>1.0374999999999999</v>
          </cell>
          <cell r="F44">
            <v>39</v>
          </cell>
          <cell r="G44">
            <v>0.9</v>
          </cell>
          <cell r="H44">
            <v>5</v>
          </cell>
        </row>
        <row r="45">
          <cell r="C45">
            <v>44</v>
          </cell>
          <cell r="D45">
            <v>1.0499999999999998</v>
          </cell>
          <cell r="F45">
            <v>40</v>
          </cell>
          <cell r="G45">
            <v>1</v>
          </cell>
          <cell r="H45">
            <v>5.5</v>
          </cell>
        </row>
        <row r="46">
          <cell r="C46">
            <v>45</v>
          </cell>
          <cell r="D46">
            <v>1.0624999999999998</v>
          </cell>
          <cell r="F46">
            <v>41</v>
          </cell>
          <cell r="G46">
            <v>1</v>
          </cell>
          <cell r="H46">
            <v>5.5</v>
          </cell>
        </row>
        <row r="47">
          <cell r="C47">
            <v>46</v>
          </cell>
          <cell r="D47">
            <v>1.0749999999999997</v>
          </cell>
          <cell r="F47">
            <v>42</v>
          </cell>
          <cell r="G47">
            <v>1</v>
          </cell>
          <cell r="H47">
            <v>5.5</v>
          </cell>
        </row>
        <row r="48">
          <cell r="C48">
            <v>47</v>
          </cell>
          <cell r="D48">
            <v>1.0874999999999997</v>
          </cell>
          <cell r="F48">
            <v>43</v>
          </cell>
          <cell r="G48">
            <v>1</v>
          </cell>
          <cell r="H48">
            <v>5.5</v>
          </cell>
        </row>
        <row r="49">
          <cell r="C49">
            <v>48</v>
          </cell>
          <cell r="D49">
            <v>1.0999999999999996</v>
          </cell>
          <cell r="F49">
            <v>44</v>
          </cell>
          <cell r="G49">
            <v>1</v>
          </cell>
          <cell r="H49">
            <v>5.5</v>
          </cell>
        </row>
        <row r="50">
          <cell r="C50">
            <v>49</v>
          </cell>
          <cell r="D50">
            <v>1.1124999999999996</v>
          </cell>
          <cell r="F50">
            <v>45</v>
          </cell>
          <cell r="G50">
            <v>1</v>
          </cell>
          <cell r="H50">
            <v>5.5</v>
          </cell>
        </row>
        <row r="51">
          <cell r="C51">
            <v>50</v>
          </cell>
          <cell r="D51">
            <v>1.1249999999999996</v>
          </cell>
          <cell r="F51">
            <v>46</v>
          </cell>
          <cell r="G51">
            <v>1</v>
          </cell>
          <cell r="H51">
            <v>5.5</v>
          </cell>
        </row>
        <row r="52">
          <cell r="C52">
            <v>51</v>
          </cell>
          <cell r="D52">
            <v>1.1374999999999995</v>
          </cell>
          <cell r="F52">
            <v>47</v>
          </cell>
          <cell r="G52">
            <v>1</v>
          </cell>
          <cell r="H52">
            <v>5.5</v>
          </cell>
        </row>
        <row r="53">
          <cell r="C53">
            <v>52</v>
          </cell>
          <cell r="D53">
            <v>1.1499999999999995</v>
          </cell>
          <cell r="F53">
            <v>48</v>
          </cell>
          <cell r="G53">
            <v>1</v>
          </cell>
          <cell r="H53">
            <v>5.5</v>
          </cell>
        </row>
        <row r="54">
          <cell r="C54">
            <v>53</v>
          </cell>
          <cell r="D54">
            <v>1.1624999999999994</v>
          </cell>
          <cell r="F54">
            <v>49</v>
          </cell>
          <cell r="G54">
            <v>1</v>
          </cell>
          <cell r="H54">
            <v>5.5</v>
          </cell>
        </row>
        <row r="55">
          <cell r="C55">
            <v>54</v>
          </cell>
          <cell r="D55">
            <v>1.1749999999999994</v>
          </cell>
          <cell r="F55">
            <v>50</v>
          </cell>
          <cell r="G55">
            <v>1</v>
          </cell>
          <cell r="H55">
            <v>5.5</v>
          </cell>
        </row>
        <row r="56">
          <cell r="C56">
            <v>55</v>
          </cell>
          <cell r="D56">
            <v>1.1874999999999993</v>
          </cell>
          <cell r="F56">
            <v>51</v>
          </cell>
          <cell r="G56">
            <v>1</v>
          </cell>
          <cell r="H56">
            <v>5.5</v>
          </cell>
        </row>
        <row r="57">
          <cell r="F57">
            <v>52</v>
          </cell>
          <cell r="G57">
            <v>1</v>
          </cell>
          <cell r="H57">
            <v>5.5</v>
          </cell>
        </row>
        <row r="58">
          <cell r="F58">
            <v>53</v>
          </cell>
          <cell r="G58">
            <v>1</v>
          </cell>
          <cell r="H58">
            <v>5.5</v>
          </cell>
        </row>
        <row r="59">
          <cell r="F59">
            <v>54</v>
          </cell>
          <cell r="G59">
            <v>1</v>
          </cell>
          <cell r="H59">
            <v>5.5</v>
          </cell>
        </row>
        <row r="60">
          <cell r="F60">
            <v>55</v>
          </cell>
          <cell r="G60">
            <v>1</v>
          </cell>
          <cell r="H60">
            <v>5.5</v>
          </cell>
        </row>
      </sheetData>
      <sheetData sheetId="23" refreshError="1"/>
      <sheetData sheetId="24">
        <row r="8">
          <cell r="A8">
            <v>0</v>
          </cell>
          <cell r="B8">
            <v>1</v>
          </cell>
          <cell r="C8">
            <v>0.8</v>
          </cell>
          <cell r="D8">
            <v>5.6299999999999996E-3</v>
          </cell>
        </row>
        <row r="9">
          <cell r="A9">
            <v>1.01</v>
          </cell>
          <cell r="B9">
            <v>1.25</v>
          </cell>
          <cell r="C9">
            <v>0.77110000000000001</v>
          </cell>
          <cell r="D9">
            <v>8.1399999999999997E-3</v>
          </cell>
        </row>
        <row r="10">
          <cell r="A10">
            <v>1.26</v>
          </cell>
          <cell r="B10">
            <v>1.5</v>
          </cell>
          <cell r="C10">
            <v>0.58179999999999998</v>
          </cell>
          <cell r="D10">
            <v>1.1780000000000001E-2</v>
          </cell>
        </row>
        <row r="11">
          <cell r="A11">
            <v>1.51</v>
          </cell>
          <cell r="B11">
            <v>1.75</v>
          </cell>
          <cell r="C11">
            <v>0.49230000000000002</v>
          </cell>
          <cell r="D11">
            <v>1.43E-2</v>
          </cell>
        </row>
        <row r="12">
          <cell r="A12">
            <v>1.76</v>
          </cell>
          <cell r="B12">
            <v>2</v>
          </cell>
          <cell r="C12">
            <v>0.42670000000000002</v>
          </cell>
          <cell r="D12">
            <v>1.6150000000000001E-2</v>
          </cell>
        </row>
        <row r="13">
          <cell r="A13">
            <v>2.0099999999999998</v>
          </cell>
          <cell r="B13">
            <v>2.25</v>
          </cell>
          <cell r="C13">
            <v>0.3765</v>
          </cell>
          <cell r="D13">
            <v>1.7559999999999999E-2</v>
          </cell>
        </row>
        <row r="14">
          <cell r="A14">
            <v>2.2599999999999998</v>
          </cell>
          <cell r="B14">
            <v>2.5</v>
          </cell>
          <cell r="C14">
            <v>0.33679999999999999</v>
          </cell>
          <cell r="D14">
            <v>1.8679999999999999E-2</v>
          </cell>
        </row>
        <row r="15">
          <cell r="A15">
            <v>2.5099999999999998</v>
          </cell>
          <cell r="B15">
            <v>2.75</v>
          </cell>
          <cell r="C15">
            <v>0.30480000000000002</v>
          </cell>
          <cell r="D15">
            <v>1.958E-2</v>
          </cell>
        </row>
        <row r="16">
          <cell r="A16">
            <v>2.76</v>
          </cell>
          <cell r="B16">
            <v>3</v>
          </cell>
          <cell r="C16">
            <v>0.27829999999999999</v>
          </cell>
          <cell r="D16">
            <v>2.0330000000000001E-2</v>
          </cell>
        </row>
        <row r="17">
          <cell r="A17">
            <v>3.01</v>
          </cell>
          <cell r="B17">
            <v>3.25</v>
          </cell>
          <cell r="C17">
            <v>0.25600000000000001</v>
          </cell>
          <cell r="D17">
            <v>2.0959999999999999E-2</v>
          </cell>
        </row>
        <row r="18">
          <cell r="A18">
            <v>3.26</v>
          </cell>
          <cell r="B18">
            <v>3.5</v>
          </cell>
          <cell r="C18">
            <v>0.23699999999999999</v>
          </cell>
          <cell r="D18">
            <v>2.1489999999999999E-2</v>
          </cell>
        </row>
        <row r="19">
          <cell r="A19">
            <v>3.51</v>
          </cell>
          <cell r="B19">
            <v>3.75</v>
          </cell>
          <cell r="C19">
            <v>0.22070000000000001</v>
          </cell>
          <cell r="D19">
            <v>2.1950000000000001E-2</v>
          </cell>
        </row>
        <row r="20">
          <cell r="A20">
            <v>3.76</v>
          </cell>
          <cell r="B20">
            <v>4</v>
          </cell>
          <cell r="C20">
            <v>0.20649999999999999</v>
          </cell>
          <cell r="D20">
            <v>2.2349999999999998E-2</v>
          </cell>
        </row>
        <row r="21">
          <cell r="A21">
            <v>4.01</v>
          </cell>
          <cell r="B21">
            <v>4.25</v>
          </cell>
          <cell r="C21">
            <v>0.19389999999999999</v>
          </cell>
          <cell r="D21">
            <v>2.2710000000000001E-2</v>
          </cell>
        </row>
        <row r="22">
          <cell r="A22">
            <v>4.26</v>
          </cell>
          <cell r="B22">
            <v>4.5</v>
          </cell>
          <cell r="C22">
            <v>0.18290000000000001</v>
          </cell>
          <cell r="D22">
            <v>2.3019999999999999E-2</v>
          </cell>
        </row>
        <row r="23">
          <cell r="A23">
            <v>4.51</v>
          </cell>
          <cell r="B23">
            <v>4.75</v>
          </cell>
          <cell r="C23">
            <v>0.17299999999999999</v>
          </cell>
          <cell r="D23">
            <v>2.3300000000000001E-2</v>
          </cell>
        </row>
        <row r="24">
          <cell r="A24">
            <v>4.76</v>
          </cell>
          <cell r="B24">
            <v>5</v>
          </cell>
          <cell r="C24">
            <v>0.1641</v>
          </cell>
          <cell r="D24">
            <v>2.3550000000000001E-2</v>
          </cell>
        </row>
        <row r="25">
          <cell r="A25">
            <v>5.01</v>
          </cell>
          <cell r="B25">
            <v>5.25</v>
          </cell>
          <cell r="C25">
            <v>0.15609999999999999</v>
          </cell>
          <cell r="D25">
            <v>2.3769999999999999E-2</v>
          </cell>
        </row>
        <row r="26">
          <cell r="A26">
            <v>5.26</v>
          </cell>
          <cell r="B26">
            <v>5.5</v>
          </cell>
          <cell r="C26">
            <v>0.14879999999999999</v>
          </cell>
          <cell r="D26">
            <v>2.3980000000000001E-2</v>
          </cell>
        </row>
        <row r="27">
          <cell r="A27">
            <v>5.51</v>
          </cell>
          <cell r="B27">
            <v>5.75</v>
          </cell>
          <cell r="C27">
            <v>0.14219999999999999</v>
          </cell>
          <cell r="D27">
            <v>2.4160000000000001E-2</v>
          </cell>
        </row>
        <row r="28">
          <cell r="A28">
            <v>5.76</v>
          </cell>
          <cell r="B28">
            <v>6</v>
          </cell>
          <cell r="C28">
            <v>0.13619999999999999</v>
          </cell>
          <cell r="D28">
            <v>2.4330000000000001E-2</v>
          </cell>
        </row>
        <row r="29">
          <cell r="A29">
            <v>6.01</v>
          </cell>
          <cell r="B29" t="str">
            <v>Limite superior</v>
          </cell>
          <cell r="C29">
            <v>0.13</v>
          </cell>
          <cell r="D29">
            <v>2.4500000000000001E-2</v>
          </cell>
        </row>
        <row r="36">
          <cell r="A36">
            <v>0</v>
          </cell>
          <cell r="B36">
            <v>1</v>
          </cell>
          <cell r="C36">
            <v>4.8949499999999997</v>
          </cell>
        </row>
        <row r="37">
          <cell r="A37">
            <v>1.01</v>
          </cell>
          <cell r="B37">
            <v>4</v>
          </cell>
          <cell r="C37">
            <v>4.6909900000000002</v>
          </cell>
        </row>
        <row r="38">
          <cell r="A38">
            <v>4.01</v>
          </cell>
          <cell r="B38">
            <v>7</v>
          </cell>
          <cell r="C38">
            <v>4.4870299999999999</v>
          </cell>
        </row>
        <row r="39">
          <cell r="A39">
            <v>7.01</v>
          </cell>
          <cell r="B39">
            <v>10</v>
          </cell>
          <cell r="C39">
            <v>4.28308</v>
          </cell>
        </row>
        <row r="40">
          <cell r="A40">
            <v>10.01</v>
          </cell>
          <cell r="B40">
            <v>15</v>
          </cell>
          <cell r="C40">
            <v>4.0791199999999996</v>
          </cell>
        </row>
        <row r="41">
          <cell r="A41">
            <v>15.01</v>
          </cell>
          <cell r="C41">
            <v>0</v>
          </cell>
        </row>
      </sheetData>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dplac@iadb.org"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0"/>
  <dimension ref="B1:L36"/>
  <sheetViews>
    <sheetView tabSelected="1" zoomScaleNormal="100" workbookViewId="0">
      <selection activeCell="O24" sqref="O24"/>
    </sheetView>
  </sheetViews>
  <sheetFormatPr defaultColWidth="8.88671875" defaultRowHeight="13.8"/>
  <cols>
    <col min="1" max="1" width="1.6640625" style="1" customWidth="1"/>
    <col min="2" max="15" width="8.6640625" style="1" customWidth="1"/>
    <col min="16" max="16384" width="8.88671875" style="1"/>
  </cols>
  <sheetData>
    <row r="1" spans="2:12" ht="7.95" customHeight="1"/>
    <row r="2" spans="2:12">
      <c r="B2" s="2"/>
      <c r="C2" s="2"/>
      <c r="D2" s="2"/>
      <c r="E2" s="2"/>
      <c r="F2" s="2"/>
      <c r="G2" s="2"/>
      <c r="H2" s="2"/>
      <c r="I2" s="2"/>
      <c r="J2" s="2"/>
      <c r="K2" s="2"/>
      <c r="L2" s="2"/>
    </row>
    <row r="3" spans="2:12">
      <c r="B3" s="2"/>
      <c r="C3" s="2"/>
      <c r="D3" s="2"/>
      <c r="E3" s="2"/>
      <c r="F3" s="2"/>
      <c r="G3" s="2"/>
      <c r="H3" s="2"/>
      <c r="I3" s="2"/>
      <c r="J3" s="2"/>
      <c r="K3" s="2"/>
      <c r="L3" s="2"/>
    </row>
    <row r="4" spans="2:12">
      <c r="B4" s="2"/>
      <c r="C4" s="2"/>
      <c r="D4" s="2"/>
      <c r="E4" s="2"/>
      <c r="F4" s="2"/>
      <c r="G4" s="2"/>
      <c r="H4" s="2"/>
      <c r="I4" s="2"/>
      <c r="J4" s="2"/>
      <c r="K4" s="2"/>
      <c r="L4" s="2"/>
    </row>
    <row r="5" spans="2:12">
      <c r="B5" s="2"/>
      <c r="C5" s="2"/>
      <c r="D5" s="2"/>
      <c r="E5" s="2"/>
      <c r="F5" s="2"/>
      <c r="G5" s="2"/>
      <c r="H5" s="2"/>
      <c r="I5" s="2"/>
      <c r="J5" s="2"/>
      <c r="K5" s="2"/>
      <c r="L5" s="2"/>
    </row>
    <row r="6" spans="2:12">
      <c r="B6" s="2"/>
      <c r="C6" s="2"/>
      <c r="D6" s="2"/>
      <c r="E6" s="2"/>
      <c r="F6" s="2"/>
      <c r="G6" s="2"/>
      <c r="H6" s="2"/>
      <c r="I6" s="2"/>
      <c r="J6" s="2"/>
      <c r="K6" s="2"/>
      <c r="L6" s="2"/>
    </row>
    <row r="7" spans="2:12">
      <c r="B7" s="2"/>
      <c r="C7" s="2"/>
      <c r="D7" s="2"/>
      <c r="E7" s="2"/>
      <c r="F7" s="2"/>
      <c r="G7" s="2"/>
      <c r="H7" s="2"/>
      <c r="I7" s="2"/>
      <c r="J7" s="2"/>
      <c r="K7" s="2"/>
      <c r="L7" s="2"/>
    </row>
    <row r="8" spans="2:12">
      <c r="B8" s="2"/>
      <c r="C8" s="2"/>
      <c r="D8" s="2"/>
      <c r="E8" s="2"/>
      <c r="F8" s="2"/>
      <c r="G8" s="2"/>
      <c r="H8" s="2"/>
      <c r="I8" s="2"/>
      <c r="J8" s="2"/>
      <c r="K8" s="2"/>
      <c r="L8" s="2"/>
    </row>
    <row r="9" spans="2:12" ht="19.8">
      <c r="B9" s="8" t="s">
        <v>112</v>
      </c>
      <c r="C9" s="2"/>
      <c r="D9" s="2"/>
      <c r="E9" s="2"/>
      <c r="F9" s="2"/>
      <c r="G9" s="2"/>
      <c r="H9" s="2"/>
      <c r="I9" s="2"/>
      <c r="J9" s="2"/>
      <c r="K9" s="2"/>
      <c r="L9" s="2"/>
    </row>
    <row r="10" spans="2:12" ht="18">
      <c r="B10" s="7"/>
      <c r="C10" s="2"/>
      <c r="D10" s="2"/>
      <c r="E10" s="2"/>
      <c r="F10" s="2"/>
      <c r="G10" s="2"/>
      <c r="H10" s="2"/>
      <c r="I10" s="2"/>
      <c r="J10" s="2"/>
      <c r="K10" s="2"/>
      <c r="L10" s="2"/>
    </row>
    <row r="11" spans="2:12" ht="18">
      <c r="B11" s="7"/>
      <c r="C11" s="2"/>
      <c r="D11" s="2"/>
      <c r="E11" s="2"/>
      <c r="F11" s="2"/>
      <c r="G11" s="2"/>
      <c r="H11" s="2"/>
      <c r="I11" s="2"/>
      <c r="J11" s="2"/>
      <c r="K11" s="2"/>
      <c r="L11" s="2"/>
    </row>
    <row r="12" spans="2:12" ht="18">
      <c r="B12" s="7" t="s">
        <v>107</v>
      </c>
      <c r="C12" s="2"/>
      <c r="D12" s="2"/>
      <c r="E12" s="2"/>
      <c r="F12" s="2"/>
      <c r="G12" s="2"/>
      <c r="H12" s="2"/>
      <c r="I12" s="2"/>
      <c r="J12" s="2"/>
      <c r="K12" s="2"/>
      <c r="L12" s="2"/>
    </row>
    <row r="13" spans="2:12" ht="10.199999999999999" customHeight="1">
      <c r="B13" s="2"/>
      <c r="C13" s="2"/>
      <c r="D13" s="2"/>
      <c r="E13" s="2"/>
      <c r="F13" s="2"/>
      <c r="G13" s="2"/>
      <c r="H13" s="2"/>
      <c r="I13" s="2"/>
      <c r="J13" s="2"/>
      <c r="K13" s="2"/>
      <c r="L13" s="2"/>
    </row>
    <row r="14" spans="2:12" ht="19.95" customHeight="1">
      <c r="B14" s="3"/>
      <c r="C14" s="4" t="s">
        <v>631</v>
      </c>
      <c r="D14" s="2"/>
      <c r="E14" s="5"/>
      <c r="F14" s="2"/>
      <c r="G14" s="2"/>
      <c r="H14" s="2"/>
      <c r="I14" s="2"/>
      <c r="J14" s="2"/>
      <c r="K14" s="2"/>
      <c r="L14" s="2"/>
    </row>
    <row r="15" spans="2:12" ht="19.95" customHeight="1">
      <c r="B15" s="6"/>
      <c r="C15" s="4" t="s">
        <v>114</v>
      </c>
      <c r="D15" s="2"/>
      <c r="E15" s="2"/>
      <c r="F15" s="2"/>
      <c r="G15" s="2"/>
      <c r="H15" s="2"/>
      <c r="I15" s="2"/>
      <c r="J15" s="2"/>
      <c r="K15" s="2"/>
      <c r="L15" s="2"/>
    </row>
    <row r="16" spans="2:12" ht="19.95" customHeight="1">
      <c r="B16" s="6"/>
      <c r="C16" s="4" t="s">
        <v>632</v>
      </c>
      <c r="D16" s="2"/>
      <c r="E16" s="2"/>
      <c r="F16" s="2"/>
      <c r="G16" s="2"/>
      <c r="H16" s="2"/>
      <c r="I16" s="2"/>
      <c r="J16" s="2"/>
      <c r="K16" s="2"/>
      <c r="L16" s="2"/>
    </row>
    <row r="17" spans="2:12" ht="19.95" customHeight="1">
      <c r="B17" s="6"/>
      <c r="C17" s="4" t="s">
        <v>115</v>
      </c>
      <c r="D17" s="2"/>
      <c r="E17" s="2"/>
      <c r="F17" s="2"/>
      <c r="G17" s="2"/>
      <c r="H17" s="2"/>
      <c r="I17" s="2"/>
      <c r="J17" s="2"/>
      <c r="K17" s="2"/>
      <c r="L17" s="2"/>
    </row>
    <row r="18" spans="2:12" ht="19.95" customHeight="1">
      <c r="B18" s="2"/>
      <c r="C18" s="4" t="s">
        <v>116</v>
      </c>
      <c r="D18" s="2"/>
      <c r="E18" s="2"/>
      <c r="F18" s="2"/>
      <c r="G18" s="2"/>
      <c r="H18" s="2"/>
      <c r="I18" s="2"/>
      <c r="J18" s="2"/>
      <c r="K18" s="2"/>
      <c r="L18" s="2"/>
    </row>
    <row r="19" spans="2:12" ht="7.95" customHeight="1">
      <c r="B19" s="2"/>
      <c r="C19" s="2"/>
      <c r="D19" s="2"/>
      <c r="E19" s="2"/>
      <c r="F19" s="2"/>
      <c r="G19" s="2"/>
      <c r="H19" s="2"/>
      <c r="I19" s="2"/>
      <c r="J19" s="2"/>
      <c r="K19" s="2"/>
      <c r="L19" s="2"/>
    </row>
    <row r="20" spans="2:12" ht="4.95" customHeight="1"/>
    <row r="21" spans="2:12">
      <c r="B21" s="10" t="s">
        <v>678</v>
      </c>
      <c r="C21" s="10"/>
      <c r="D21" s="10"/>
      <c r="E21" s="10"/>
      <c r="F21" s="10"/>
      <c r="G21" s="10"/>
      <c r="H21" s="10" t="s">
        <v>108</v>
      </c>
      <c r="I21" s="10"/>
      <c r="J21" s="10"/>
      <c r="K21" s="10" t="s">
        <v>109</v>
      </c>
    </row>
    <row r="22" spans="2:12" ht="13.95" customHeight="1">
      <c r="B22" s="172" t="s">
        <v>679</v>
      </c>
      <c r="C22" s="172"/>
      <c r="D22" s="172"/>
      <c r="E22" s="172"/>
      <c r="F22" s="172"/>
      <c r="G22" s="172"/>
      <c r="H22" s="173" t="s">
        <v>418</v>
      </c>
      <c r="I22" s="173"/>
      <c r="J22" s="173"/>
      <c r="K22" s="9" t="s">
        <v>110</v>
      </c>
    </row>
    <row r="23" spans="2:12">
      <c r="B23" s="172"/>
      <c r="C23" s="172"/>
      <c r="D23" s="172"/>
      <c r="E23" s="172"/>
      <c r="F23" s="172"/>
      <c r="G23" s="172"/>
      <c r="H23" s="173"/>
      <c r="I23" s="173"/>
      <c r="J23" s="173"/>
    </row>
    <row r="24" spans="2:12">
      <c r="B24" s="172"/>
      <c r="C24" s="172"/>
      <c r="D24" s="172"/>
      <c r="E24" s="172"/>
      <c r="F24" s="172"/>
      <c r="G24" s="172"/>
      <c r="H24" s="173"/>
      <c r="I24" s="173"/>
      <c r="J24" s="173"/>
    </row>
    <row r="25" spans="2:12" ht="19.95" customHeight="1">
      <c r="B25" s="172"/>
      <c r="C25" s="172"/>
      <c r="D25" s="172"/>
      <c r="E25" s="172"/>
      <c r="F25" s="172"/>
      <c r="G25" s="172"/>
      <c r="H25" s="9" t="s">
        <v>111</v>
      </c>
    </row>
    <row r="26" spans="2:12">
      <c r="B26" s="172"/>
      <c r="C26" s="172"/>
      <c r="D26" s="172"/>
      <c r="E26" s="172"/>
      <c r="F26" s="172"/>
      <c r="G26" s="172"/>
    </row>
    <row r="27" spans="2:12">
      <c r="B27" s="172"/>
      <c r="C27" s="172"/>
      <c r="D27" s="172"/>
      <c r="E27" s="172"/>
      <c r="F27" s="172"/>
      <c r="G27" s="172"/>
    </row>
    <row r="29" spans="2:12" ht="12.75" customHeight="1">
      <c r="B29" s="174" t="s">
        <v>680</v>
      </c>
      <c r="C29" s="174"/>
      <c r="D29" s="174"/>
      <c r="E29" s="174"/>
      <c r="F29" s="174"/>
      <c r="G29" s="174"/>
      <c r="H29" s="174"/>
      <c r="I29" s="174"/>
      <c r="J29" s="174"/>
      <c r="K29" s="174"/>
      <c r="L29" s="174"/>
    </row>
    <row r="30" spans="2:12" ht="31.5" customHeight="1">
      <c r="B30" s="174"/>
      <c r="C30" s="174"/>
      <c r="D30" s="174"/>
      <c r="E30" s="174"/>
      <c r="F30" s="174"/>
      <c r="G30" s="174"/>
      <c r="H30" s="174"/>
      <c r="I30" s="174"/>
      <c r="J30" s="174"/>
      <c r="K30" s="174"/>
      <c r="L30" s="174"/>
    </row>
    <row r="31" spans="2:12">
      <c r="B31" s="95"/>
      <c r="C31" s="95"/>
      <c r="D31" s="95"/>
      <c r="E31" s="95"/>
      <c r="F31" s="95"/>
      <c r="G31" s="95"/>
    </row>
    <row r="32" spans="2:12">
      <c r="B32" s="95"/>
      <c r="C32" s="95"/>
      <c r="D32" s="95"/>
      <c r="E32" s="95"/>
      <c r="F32" s="95"/>
      <c r="G32" s="95"/>
    </row>
    <row r="33" spans="2:7">
      <c r="B33" s="95"/>
      <c r="C33" s="95"/>
      <c r="D33" s="95"/>
      <c r="E33" s="95"/>
      <c r="F33" s="95"/>
      <c r="G33" s="95"/>
    </row>
    <row r="34" spans="2:7">
      <c r="B34" s="95"/>
      <c r="C34" s="95"/>
      <c r="D34" s="95"/>
      <c r="E34" s="152" t="s">
        <v>626</v>
      </c>
      <c r="F34" s="95"/>
      <c r="G34" s="95"/>
    </row>
    <row r="36" spans="2:7">
      <c r="F36" s="96" t="s">
        <v>627</v>
      </c>
    </row>
  </sheetData>
  <sheetProtection algorithmName="SHA-512" hashValue="0NeE4h09IW6RWN7GMPn7JDt+/UmLTOOZrhSgywoR2XNbAvdnj70expNKKmZnhLQ1wRp0ory9yCHoCpevXNfdGg==" saltValue="GMibfIgW4O+Ewo1olVMsFw==" spinCount="100000" sheet="1" objects="1" scenarios="1"/>
  <mergeCells count="3">
    <mergeCell ref="B22:G27"/>
    <mergeCell ref="H22:J24"/>
    <mergeCell ref="B29:L30"/>
  </mergeCells>
  <hyperlinks>
    <hyperlink ref="K22" r:id="rId1" xr:uid="{00000000-0004-0000-0000-000000000000}"/>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pageSetUpPr autoPageBreaks="0"/>
  </sheetPr>
  <dimension ref="A1:Z184"/>
  <sheetViews>
    <sheetView zoomScale="70" zoomScaleNormal="70" workbookViewId="0">
      <pane xSplit="1" ySplit="2" topLeftCell="B3" activePane="bottomRight" state="frozen"/>
      <selection activeCell="K41" sqref="K41"/>
      <selection pane="topRight" activeCell="K41" sqref="K41"/>
      <selection pane="bottomLeft" activeCell="K41" sqref="K41"/>
      <selection pane="bottomRight" activeCell="A2" sqref="A2"/>
    </sheetView>
  </sheetViews>
  <sheetFormatPr defaultColWidth="12.44140625" defaultRowHeight="66.900000000000006" customHeight="1" outlineLevelRow="1"/>
  <cols>
    <col min="1" max="1" width="52" style="33" customWidth="1"/>
    <col min="2" max="16" width="15.6640625" style="13" customWidth="1"/>
    <col min="17" max="17" width="61.33203125" style="13" customWidth="1"/>
    <col min="18" max="18" width="138.33203125" style="13" customWidth="1"/>
    <col min="19" max="16384" width="12.44140625" style="13"/>
  </cols>
  <sheetData>
    <row r="1" spans="1:18" ht="15" customHeight="1">
      <c r="A1" s="12" t="s">
        <v>113</v>
      </c>
    </row>
    <row r="2" spans="1:18" ht="60" customHeight="1">
      <c r="A2" s="14" t="s">
        <v>98</v>
      </c>
      <c r="B2" s="153" t="s">
        <v>0</v>
      </c>
      <c r="C2" s="153" t="s">
        <v>1</v>
      </c>
      <c r="D2" s="153" t="s">
        <v>2</v>
      </c>
      <c r="E2" s="153" t="s">
        <v>3</v>
      </c>
      <c r="F2" s="153" t="s">
        <v>4</v>
      </c>
      <c r="G2" s="153" t="s">
        <v>696</v>
      </c>
      <c r="H2" s="153" t="s">
        <v>6</v>
      </c>
      <c r="I2" s="153" t="s">
        <v>102</v>
      </c>
      <c r="J2" s="153" t="s">
        <v>7</v>
      </c>
      <c r="K2" s="153" t="s">
        <v>8</v>
      </c>
      <c r="L2" s="153" t="s">
        <v>103</v>
      </c>
      <c r="M2" s="153" t="s">
        <v>104</v>
      </c>
      <c r="N2" s="14" t="s">
        <v>9</v>
      </c>
      <c r="O2" s="14" t="s">
        <v>105</v>
      </c>
      <c r="P2" s="14" t="s">
        <v>10</v>
      </c>
      <c r="Q2" s="14" t="s">
        <v>23</v>
      </c>
      <c r="R2" s="14" t="s">
        <v>24</v>
      </c>
    </row>
    <row r="3" spans="1:18" ht="4.95" customHeight="1"/>
    <row r="4" spans="1:18" ht="40.200000000000003" customHeight="1">
      <c r="A4" s="176" t="s">
        <v>97</v>
      </c>
      <c r="B4" s="176"/>
      <c r="C4" s="176"/>
      <c r="D4" s="176"/>
      <c r="E4" s="176"/>
      <c r="F4" s="176"/>
      <c r="G4" s="176"/>
      <c r="H4" s="176"/>
      <c r="I4" s="176"/>
      <c r="J4" s="176"/>
      <c r="K4" s="176"/>
      <c r="L4" s="176"/>
      <c r="M4" s="176"/>
      <c r="N4" s="176"/>
      <c r="O4" s="176"/>
      <c r="P4" s="176"/>
      <c r="Q4" s="176"/>
      <c r="R4" s="176"/>
    </row>
    <row r="5" spans="1:18" ht="30" customHeight="1" outlineLevel="1">
      <c r="A5" s="26" t="s">
        <v>11</v>
      </c>
      <c r="B5" s="157">
        <v>2.23</v>
      </c>
      <c r="C5" s="157">
        <v>1.7522041674140194</v>
      </c>
      <c r="D5" s="157">
        <v>1.7193775011696726</v>
      </c>
      <c r="E5" s="157">
        <v>1.8178556667906653</v>
      </c>
      <c r="F5" s="157">
        <v>1.7343824435998407</v>
      </c>
      <c r="G5" s="157">
        <v>2.3981460400473509</v>
      </c>
      <c r="H5" s="157">
        <v>1.8124241460304629</v>
      </c>
      <c r="I5" s="157">
        <v>2.7614654293766732</v>
      </c>
      <c r="J5" s="157">
        <v>2.0923547171960206</v>
      </c>
      <c r="K5" s="157">
        <v>2</v>
      </c>
      <c r="L5" s="157">
        <v>2.2200000000000002</v>
      </c>
      <c r="M5" s="157">
        <v>2.419585660535684</v>
      </c>
      <c r="N5" s="25">
        <v>2.3597574088466615</v>
      </c>
      <c r="O5" s="25">
        <v>2.3570740929372507</v>
      </c>
      <c r="P5" s="25">
        <v>1.98</v>
      </c>
      <c r="Q5" s="26" t="s">
        <v>29</v>
      </c>
      <c r="R5" s="26" t="s">
        <v>345</v>
      </c>
    </row>
    <row r="6" spans="1:18" ht="30" customHeight="1" outlineLevel="1">
      <c r="A6" s="26" t="s">
        <v>56</v>
      </c>
      <c r="B6" s="157">
        <v>72.7</v>
      </c>
      <c r="C6" s="157">
        <v>71.400000000000006</v>
      </c>
      <c r="D6" s="157">
        <v>77.400000000000006</v>
      </c>
      <c r="E6" s="157">
        <v>71.2</v>
      </c>
      <c r="F6" s="157">
        <v>77.099999999999994</v>
      </c>
      <c r="G6" s="157">
        <v>70.900000000000006</v>
      </c>
      <c r="H6" s="157">
        <v>68.8</v>
      </c>
      <c r="I6" s="157">
        <v>61.5</v>
      </c>
      <c r="J6" s="157">
        <v>72.3</v>
      </c>
      <c r="K6" s="157">
        <v>73.900000000000006</v>
      </c>
      <c r="L6" s="157">
        <v>73.900000000000006</v>
      </c>
      <c r="M6" s="157">
        <v>74.7</v>
      </c>
      <c r="N6" s="25">
        <v>72.2</v>
      </c>
      <c r="O6" s="25">
        <v>73.099999999999994</v>
      </c>
      <c r="P6" s="25">
        <v>73.3</v>
      </c>
      <c r="Q6" s="26" t="s">
        <v>29</v>
      </c>
      <c r="R6" s="26" t="s">
        <v>25</v>
      </c>
    </row>
    <row r="7" spans="1:18" ht="30" customHeight="1" outlineLevel="1">
      <c r="A7" s="26" t="s">
        <v>57</v>
      </c>
      <c r="B7" s="157">
        <v>79.900000000000006</v>
      </c>
      <c r="C7" s="157">
        <v>78.7</v>
      </c>
      <c r="D7" s="157">
        <v>83.4</v>
      </c>
      <c r="E7" s="157">
        <v>78.400000000000006</v>
      </c>
      <c r="F7" s="157">
        <v>82.2</v>
      </c>
      <c r="G7" s="157">
        <v>77.099999999999994</v>
      </c>
      <c r="H7" s="157">
        <v>77.900000000000006</v>
      </c>
      <c r="I7" s="157">
        <v>65.5</v>
      </c>
      <c r="J7" s="157">
        <v>77</v>
      </c>
      <c r="K7" s="157">
        <v>78.599999999999994</v>
      </c>
      <c r="L7" s="157">
        <v>79.5</v>
      </c>
      <c r="M7" s="157">
        <v>81.099999999999994</v>
      </c>
      <c r="N7" s="25">
        <v>76</v>
      </c>
      <c r="O7" s="25">
        <v>78</v>
      </c>
      <c r="P7" s="25">
        <v>80.400000000000006</v>
      </c>
      <c r="Q7" s="26" t="s">
        <v>29</v>
      </c>
      <c r="R7" s="26" t="s">
        <v>25</v>
      </c>
    </row>
    <row r="8" spans="1:18" ht="30" customHeight="1" outlineLevel="1">
      <c r="A8" s="26" t="s">
        <v>58</v>
      </c>
      <c r="B8" s="157">
        <v>18.8</v>
      </c>
      <c r="C8" s="157">
        <v>19.8</v>
      </c>
      <c r="D8" s="157">
        <v>22.3</v>
      </c>
      <c r="E8" s="157">
        <v>20.2</v>
      </c>
      <c r="F8" s="157">
        <v>22.7</v>
      </c>
      <c r="G8" s="157">
        <v>20.6</v>
      </c>
      <c r="H8" s="157">
        <v>20.399999999999999</v>
      </c>
      <c r="I8" s="157">
        <v>16.899999999999999</v>
      </c>
      <c r="J8" s="157">
        <v>20.9</v>
      </c>
      <c r="K8" s="157">
        <v>21.2</v>
      </c>
      <c r="L8" s="157">
        <v>21.1</v>
      </c>
      <c r="M8" s="157">
        <v>22.5</v>
      </c>
      <c r="N8" s="25">
        <v>20.100000000000001</v>
      </c>
      <c r="O8" s="25">
        <v>20.2</v>
      </c>
      <c r="P8" s="25">
        <v>19.100000000000001</v>
      </c>
      <c r="Q8" s="26" t="s">
        <v>26</v>
      </c>
      <c r="R8" s="26" t="s">
        <v>628</v>
      </c>
    </row>
    <row r="9" spans="1:18" ht="30" customHeight="1" outlineLevel="1">
      <c r="A9" s="26" t="s">
        <v>59</v>
      </c>
      <c r="B9" s="157">
        <v>23.8</v>
      </c>
      <c r="C9" s="157">
        <v>23.3</v>
      </c>
      <c r="D9" s="157">
        <v>26.2</v>
      </c>
      <c r="E9" s="157">
        <v>23.1</v>
      </c>
      <c r="F9" s="157">
        <v>25.5</v>
      </c>
      <c r="G9" s="157">
        <v>23.5</v>
      </c>
      <c r="H9" s="157">
        <v>23.1</v>
      </c>
      <c r="I9" s="157">
        <v>18.3</v>
      </c>
      <c r="J9" s="157">
        <v>23.7</v>
      </c>
      <c r="K9" s="157">
        <v>23.6</v>
      </c>
      <c r="L9" s="157">
        <v>23.6</v>
      </c>
      <c r="M9" s="157">
        <v>25.7</v>
      </c>
      <c r="N9" s="25">
        <v>22.3</v>
      </c>
      <c r="O9" s="25">
        <v>22.9</v>
      </c>
      <c r="P9" s="25">
        <v>24.5</v>
      </c>
      <c r="Q9" s="26" t="s">
        <v>26</v>
      </c>
      <c r="R9" s="26" t="s">
        <v>628</v>
      </c>
    </row>
    <row r="10" spans="1:18" ht="30" customHeight="1" outlineLevel="1">
      <c r="A10" s="26" t="s">
        <v>60</v>
      </c>
      <c r="B10" s="157">
        <v>7.2</v>
      </c>
      <c r="C10" s="157">
        <v>7.6</v>
      </c>
      <c r="D10" s="157">
        <v>9.3000000000000007</v>
      </c>
      <c r="E10" s="157">
        <v>8.3000000000000007</v>
      </c>
      <c r="F10" s="157">
        <v>9</v>
      </c>
      <c r="G10" s="157">
        <v>9.6</v>
      </c>
      <c r="H10" s="157">
        <v>8</v>
      </c>
      <c r="I10" s="157">
        <v>5.8</v>
      </c>
      <c r="J10" s="157">
        <v>8.4</v>
      </c>
      <c r="K10" s="157">
        <v>8.1999999999999993</v>
      </c>
      <c r="L10" s="157">
        <v>8.6999999999999993</v>
      </c>
      <c r="M10" s="157">
        <v>10</v>
      </c>
      <c r="N10" s="25">
        <v>7.5</v>
      </c>
      <c r="O10" s="25">
        <v>7.8</v>
      </c>
      <c r="P10" s="25">
        <v>7.2</v>
      </c>
      <c r="Q10" s="26" t="s">
        <v>26</v>
      </c>
      <c r="R10" s="26" t="s">
        <v>629</v>
      </c>
    </row>
    <row r="11" spans="1:18" ht="30" customHeight="1" outlineLevel="1">
      <c r="A11" s="26" t="s">
        <v>61</v>
      </c>
      <c r="B11" s="157">
        <v>9.5</v>
      </c>
      <c r="C11" s="157">
        <v>9.3000000000000007</v>
      </c>
      <c r="D11" s="157">
        <v>10.9</v>
      </c>
      <c r="E11" s="157">
        <v>9.4</v>
      </c>
      <c r="F11" s="157">
        <v>10.199999999999999</v>
      </c>
      <c r="G11" s="157">
        <v>10.8</v>
      </c>
      <c r="H11" s="157">
        <v>8.9</v>
      </c>
      <c r="I11" s="157">
        <v>6.4</v>
      </c>
      <c r="J11" s="157">
        <v>9.6</v>
      </c>
      <c r="K11" s="157">
        <v>9.4</v>
      </c>
      <c r="L11" s="157">
        <v>10.1</v>
      </c>
      <c r="M11" s="157">
        <v>11.1</v>
      </c>
      <c r="N11" s="25">
        <v>8.4</v>
      </c>
      <c r="O11" s="25">
        <v>9</v>
      </c>
      <c r="P11" s="25">
        <v>10.6</v>
      </c>
      <c r="Q11" s="26" t="s">
        <v>26</v>
      </c>
      <c r="R11" s="26" t="s">
        <v>629</v>
      </c>
    </row>
    <row r="12" spans="1:18" ht="30" customHeight="1" outlineLevel="1">
      <c r="A12" s="26" t="s">
        <v>27</v>
      </c>
      <c r="B12" s="155">
        <v>0.68625811524470937</v>
      </c>
      <c r="C12" s="155">
        <v>0.63233352065186854</v>
      </c>
      <c r="D12" s="155">
        <v>0.64800365956648209</v>
      </c>
      <c r="E12" s="155">
        <v>0.60134261801179922</v>
      </c>
      <c r="F12" s="155">
        <v>0.57406153778961855</v>
      </c>
      <c r="G12" s="155">
        <v>0.52925073081899654</v>
      </c>
      <c r="H12" s="155">
        <v>0.57682942818077954</v>
      </c>
      <c r="I12" s="155">
        <v>0.5884894693558953</v>
      </c>
      <c r="J12" s="155">
        <v>0.58533693937550724</v>
      </c>
      <c r="K12" s="155" t="s">
        <v>641</v>
      </c>
      <c r="L12" s="155">
        <v>0.5960255365604753</v>
      </c>
      <c r="M12" s="155">
        <v>0.55062102830733684</v>
      </c>
      <c r="N12" s="27">
        <v>0.5695017350880639</v>
      </c>
      <c r="O12" s="27">
        <v>0.5999795579177517</v>
      </c>
      <c r="P12" s="27">
        <v>0.69857230267183357</v>
      </c>
      <c r="Q12" s="26" t="s">
        <v>29</v>
      </c>
      <c r="R12" s="26" t="s">
        <v>28</v>
      </c>
    </row>
    <row r="13" spans="1:18" ht="30" customHeight="1" outlineLevel="1">
      <c r="A13" s="29" t="s">
        <v>12</v>
      </c>
      <c r="B13" s="156">
        <v>0.24120572448826577</v>
      </c>
      <c r="C13" s="156">
        <v>0.1548449480566729</v>
      </c>
      <c r="D13" s="156">
        <v>0.20176735709997326</v>
      </c>
      <c r="E13" s="156">
        <v>0.13881353506866817</v>
      </c>
      <c r="F13" s="156">
        <v>0.17442737485609944</v>
      </c>
      <c r="G13" s="156">
        <v>0.14512901941064471</v>
      </c>
      <c r="H13" s="156">
        <v>0.16508040343959882</v>
      </c>
      <c r="I13" s="156">
        <v>0.11207780262038737</v>
      </c>
      <c r="J13" s="156">
        <v>0.10167248047584773</v>
      </c>
      <c r="K13" s="156">
        <v>0.14599999999999999</v>
      </c>
      <c r="L13" s="156">
        <v>0.13672966805843606</v>
      </c>
      <c r="M13" s="156">
        <v>0.15855682131006266</v>
      </c>
      <c r="N13" s="28">
        <v>0.13286599167784871</v>
      </c>
      <c r="O13" s="28">
        <v>0.14501236629843264</v>
      </c>
      <c r="P13" s="28">
        <v>0.3124802337314197</v>
      </c>
      <c r="Q13" s="29" t="s">
        <v>29</v>
      </c>
      <c r="R13" s="29" t="s">
        <v>419</v>
      </c>
    </row>
    <row r="14" spans="1:18" ht="15" customHeight="1">
      <c r="B14" s="16"/>
      <c r="C14" s="16"/>
      <c r="D14" s="16"/>
      <c r="E14" s="16"/>
      <c r="F14" s="16"/>
      <c r="G14" s="16"/>
      <c r="H14" s="16"/>
      <c r="I14" s="16"/>
      <c r="J14" s="16"/>
      <c r="K14" s="16"/>
      <c r="L14" s="16"/>
      <c r="M14" s="16"/>
      <c r="N14" s="16"/>
      <c r="O14" s="16"/>
      <c r="P14" s="16"/>
    </row>
    <row r="15" spans="1:18" ht="40.200000000000003" customHeight="1">
      <c r="A15" s="35" t="s">
        <v>99</v>
      </c>
      <c r="B15" s="35"/>
      <c r="C15" s="35"/>
      <c r="D15" s="35"/>
      <c r="E15" s="35"/>
      <c r="F15" s="35"/>
      <c r="G15" s="35"/>
      <c r="H15" s="35"/>
      <c r="I15" s="35"/>
      <c r="J15" s="35"/>
      <c r="K15" s="35"/>
      <c r="L15" s="35"/>
      <c r="M15" s="35"/>
      <c r="N15" s="35"/>
      <c r="O15" s="35"/>
      <c r="P15" s="35"/>
      <c r="Q15" s="35"/>
      <c r="R15" s="35"/>
    </row>
    <row r="16" spans="1:18" ht="30" hidden="1" customHeight="1" outlineLevel="1">
      <c r="A16" s="26" t="s">
        <v>681</v>
      </c>
      <c r="B16" s="157">
        <v>20707.152999999998</v>
      </c>
      <c r="C16" s="157">
        <v>15485.47</v>
      </c>
      <c r="D16" s="157">
        <v>24796.89</v>
      </c>
      <c r="E16" s="157">
        <v>14609.319</v>
      </c>
      <c r="F16" s="157">
        <v>17260.814999999999</v>
      </c>
      <c r="G16" s="157">
        <v>17096.155999999999</v>
      </c>
      <c r="H16" s="157">
        <v>9286.7549999999992</v>
      </c>
      <c r="I16" s="157">
        <v>1819.08</v>
      </c>
      <c r="J16" s="157">
        <v>5492.8779999999997</v>
      </c>
      <c r="K16" s="157">
        <v>9307.2379999999994</v>
      </c>
      <c r="L16" s="157">
        <v>19480.510999999999</v>
      </c>
      <c r="M16" s="157">
        <v>24526.201000000001</v>
      </c>
      <c r="N16" s="25">
        <v>9779.7659999999996</v>
      </c>
      <c r="O16" s="25">
        <v>13501.231</v>
      </c>
      <c r="P16" s="25">
        <v>22271.752</v>
      </c>
      <c r="Q16" s="26" t="s">
        <v>30</v>
      </c>
      <c r="R16" s="26" t="s">
        <v>20</v>
      </c>
    </row>
    <row r="17" spans="1:18" ht="30" hidden="1" customHeight="1" outlineLevel="1">
      <c r="A17" s="26" t="s">
        <v>432</v>
      </c>
      <c r="B17" s="157">
        <v>14267.332</v>
      </c>
      <c r="C17" s="157">
        <v>10308.811</v>
      </c>
      <c r="D17" s="157">
        <v>13662.906000000001</v>
      </c>
      <c r="E17" s="157">
        <v>6216.5590000000002</v>
      </c>
      <c r="F17" s="157">
        <v>12032.134</v>
      </c>
      <c r="G17" s="157">
        <v>7543.0370000000003</v>
      </c>
      <c r="H17" s="157">
        <v>4465.8500000000004</v>
      </c>
      <c r="I17" s="157">
        <v>719.01199999999994</v>
      </c>
      <c r="J17" s="157">
        <v>2623.2420000000002</v>
      </c>
      <c r="K17" s="157">
        <v>5017.5140000000001</v>
      </c>
      <c r="L17" s="157">
        <v>7993.174</v>
      </c>
      <c r="M17" s="157">
        <v>14515.42</v>
      </c>
      <c r="N17" s="25">
        <v>4133.5519999999997</v>
      </c>
      <c r="O17" s="25">
        <v>6506.0420000000004</v>
      </c>
      <c r="P17" s="25">
        <v>16638.823</v>
      </c>
      <c r="Q17" s="26" t="s">
        <v>30</v>
      </c>
      <c r="R17" s="26" t="s">
        <v>21</v>
      </c>
    </row>
    <row r="18" spans="1:18" ht="30" hidden="1" customHeight="1" outlineLevel="1">
      <c r="A18" s="26" t="s">
        <v>31</v>
      </c>
      <c r="B18" s="97">
        <v>7.2099999999999994E-3</v>
      </c>
      <c r="C18" s="97">
        <v>2.5390000000000003E-2</v>
      </c>
      <c r="D18" s="97">
        <v>3.5999999999999999E-3</v>
      </c>
      <c r="E18" s="97">
        <v>5.6799999999999993E-3</v>
      </c>
      <c r="F18" s="97">
        <v>6.8000000000000005E-4</v>
      </c>
      <c r="G18" s="97">
        <v>1.3700000000000001E-3</v>
      </c>
      <c r="H18" s="97">
        <v>4.4999999999999999E-4</v>
      </c>
      <c r="I18" s="97">
        <v>1.6000000000000001E-4</v>
      </c>
      <c r="J18" s="97">
        <v>3.5999999999999997E-4</v>
      </c>
      <c r="K18" s="97">
        <v>2.1000000000000001E-4</v>
      </c>
      <c r="L18" s="97">
        <v>1.899E-2</v>
      </c>
      <c r="M18" s="97">
        <v>7.9000000000000001E-4</v>
      </c>
      <c r="N18" s="97">
        <v>5.4000000000000001E-4</v>
      </c>
      <c r="O18" s="97">
        <v>3.3900000000000002E-3</v>
      </c>
      <c r="P18" s="97">
        <v>6.0999999999999997E-4</v>
      </c>
      <c r="Q18" s="26" t="s">
        <v>30</v>
      </c>
      <c r="R18" s="26" t="s">
        <v>32</v>
      </c>
    </row>
    <row r="19" spans="1:18" ht="30" hidden="1" customHeight="1" outlineLevel="1">
      <c r="A19" s="26" t="s">
        <v>19</v>
      </c>
      <c r="B19" s="110">
        <v>4.8339999999999998E-3</v>
      </c>
      <c r="C19" s="110">
        <v>-7.3800000000000011E-3</v>
      </c>
      <c r="D19" s="110">
        <v>2.3082000000000002E-2</v>
      </c>
      <c r="E19" s="110">
        <v>3.3138000000000008E-2</v>
      </c>
      <c r="F19" s="110">
        <v>3.7956000000000004E-2</v>
      </c>
      <c r="G19" s="110">
        <v>6.2518000000000004E-2</v>
      </c>
      <c r="H19" s="110">
        <v>2.0853999999999998E-2</v>
      </c>
      <c r="I19" s="110">
        <v>2.1389999999999999E-2</v>
      </c>
      <c r="J19" s="110">
        <v>3.2981999999999997E-2</v>
      </c>
      <c r="K19" s="110">
        <v>1.0444E-2</v>
      </c>
      <c r="L19" s="110">
        <v>2.0439999999999996E-2</v>
      </c>
      <c r="M19" s="110">
        <v>3.6268000000000002E-2</v>
      </c>
      <c r="N19" s="110">
        <v>5.824E-2</v>
      </c>
      <c r="O19" s="110">
        <v>3.7859999999999998E-2</v>
      </c>
      <c r="P19" s="110">
        <v>2.3793999999999999E-2</v>
      </c>
      <c r="Q19" s="26" t="s">
        <v>30</v>
      </c>
      <c r="R19" s="26" t="s">
        <v>22</v>
      </c>
    </row>
    <row r="20" spans="1:18" ht="30" hidden="1" customHeight="1" outlineLevel="1">
      <c r="A20" s="26" t="s">
        <v>14</v>
      </c>
      <c r="B20" s="110">
        <v>0.18106000000000003</v>
      </c>
      <c r="C20" s="110">
        <v>6.9342000000000001E-2</v>
      </c>
      <c r="D20" s="110">
        <v>3.4500000000000003E-2</v>
      </c>
      <c r="E20" s="110">
        <v>4.3796000000000002E-2</v>
      </c>
      <c r="F20" s="110">
        <v>2.4810000000000002E-2</v>
      </c>
      <c r="G20" s="110">
        <v>2.8332000000000003E-2</v>
      </c>
      <c r="H20" s="110">
        <v>5.4020000000000014E-3</v>
      </c>
      <c r="I20" s="110">
        <v>8.9494000000000004E-2</v>
      </c>
      <c r="J20" s="110">
        <v>4.1931999999999997E-2</v>
      </c>
      <c r="K20" s="110">
        <v>5.9290000000000002E-2</v>
      </c>
      <c r="L20" s="110">
        <v>3.6268000000000002E-2</v>
      </c>
      <c r="M20" s="110">
        <v>1.9056000000000003E-2</v>
      </c>
      <c r="N20" s="110">
        <v>3.7880000000000004E-2</v>
      </c>
      <c r="O20" s="110">
        <v>3.2500000000000001E-2</v>
      </c>
      <c r="P20" s="110">
        <v>8.6899999999999991E-2</v>
      </c>
      <c r="Q20" s="26" t="s">
        <v>30</v>
      </c>
      <c r="R20" s="26" t="s">
        <v>22</v>
      </c>
    </row>
    <row r="21" spans="1:18" ht="30" hidden="1" customHeight="1" outlineLevel="1">
      <c r="A21" s="26" t="s">
        <v>15</v>
      </c>
      <c r="B21" s="110">
        <v>0.141926</v>
      </c>
      <c r="C21" s="110">
        <v>0.16854000000000002</v>
      </c>
      <c r="D21" s="110">
        <v>0.20891200000000001</v>
      </c>
      <c r="E21" s="110">
        <v>0.210286</v>
      </c>
      <c r="F21" s="110">
        <v>0.15149600000000002</v>
      </c>
      <c r="G21" s="110">
        <v>0.21690599999999996</v>
      </c>
      <c r="H21" s="110">
        <v>9.9944000000000005E-2</v>
      </c>
      <c r="I21" s="110">
        <v>0.26212400000000002</v>
      </c>
      <c r="J21" s="110">
        <v>0.16359199999999999</v>
      </c>
      <c r="K21" s="110">
        <v>0.12475799999999999</v>
      </c>
      <c r="L21" s="110">
        <v>0.198902</v>
      </c>
      <c r="M21" s="110">
        <v>0.38479999999999998</v>
      </c>
      <c r="N21" s="110">
        <v>0.16916599999999998</v>
      </c>
      <c r="O21" s="110">
        <v>0.20448999999999998</v>
      </c>
      <c r="P21" s="110">
        <v>0.17580400000000002</v>
      </c>
      <c r="Q21" s="26" t="s">
        <v>13</v>
      </c>
      <c r="R21" s="26" t="s">
        <v>33</v>
      </c>
    </row>
    <row r="22" spans="1:18" ht="40.200000000000003" hidden="1" customHeight="1" outlineLevel="1">
      <c r="A22" s="113" t="s">
        <v>34</v>
      </c>
      <c r="B22" s="111">
        <v>0.10800000000000001</v>
      </c>
      <c r="C22" s="111">
        <v>0.10300000000000001</v>
      </c>
      <c r="D22" s="111">
        <v>6.3E-2</v>
      </c>
      <c r="E22" s="111">
        <v>3.4000000000000002E-2</v>
      </c>
      <c r="F22" s="111">
        <v>2.7000000000000003E-2</v>
      </c>
      <c r="G22" s="111">
        <v>1.8000000000000002E-2</v>
      </c>
      <c r="H22" s="111">
        <v>0.01</v>
      </c>
      <c r="I22" s="111">
        <v>5.0000000000000001E-3</v>
      </c>
      <c r="J22" s="111">
        <v>6.0000000000000001E-3</v>
      </c>
      <c r="K22" s="111">
        <v>6.0000000000000001E-3</v>
      </c>
      <c r="L22" s="111">
        <v>3.5000000000000003E-2</v>
      </c>
      <c r="M22" s="111">
        <v>1.2E-2</v>
      </c>
      <c r="N22" s="111">
        <v>0.05</v>
      </c>
      <c r="O22" s="111">
        <v>2.6000000000000002E-2</v>
      </c>
      <c r="P22" s="111">
        <v>6.8000000000000005E-2</v>
      </c>
      <c r="Q22" s="29" t="s">
        <v>35</v>
      </c>
      <c r="R22" s="29" t="s">
        <v>36</v>
      </c>
    </row>
    <row r="23" spans="1:18" ht="15" customHeight="1" collapsed="1">
      <c r="A23" s="25"/>
      <c r="B23" s="15"/>
      <c r="C23" s="15"/>
      <c r="D23" s="15"/>
      <c r="E23" s="15"/>
      <c r="F23" s="15"/>
      <c r="G23" s="15"/>
      <c r="H23" s="15"/>
      <c r="I23" s="15"/>
      <c r="J23" s="15"/>
      <c r="K23" s="15"/>
      <c r="L23" s="15"/>
      <c r="M23" s="15"/>
      <c r="N23" s="15"/>
      <c r="O23" s="15"/>
      <c r="P23" s="15"/>
    </row>
    <row r="24" spans="1:18" ht="40.200000000000003" customHeight="1">
      <c r="A24" s="35" t="s">
        <v>100</v>
      </c>
      <c r="B24" s="35"/>
      <c r="C24" s="35"/>
      <c r="D24" s="35"/>
      <c r="E24" s="35"/>
      <c r="F24" s="35"/>
      <c r="G24" s="35"/>
      <c r="H24" s="35"/>
      <c r="I24" s="35"/>
      <c r="J24" s="35"/>
      <c r="K24" s="35"/>
      <c r="L24" s="35"/>
      <c r="M24" s="35"/>
      <c r="N24" s="35"/>
      <c r="O24" s="35"/>
      <c r="P24" s="35"/>
      <c r="Q24" s="35"/>
      <c r="R24" s="35"/>
    </row>
    <row r="25" spans="1:18" ht="30" hidden="1" customHeight="1" outlineLevel="1">
      <c r="A25" s="26" t="s">
        <v>37</v>
      </c>
      <c r="B25" s="155">
        <v>0.78979180658159842</v>
      </c>
      <c r="C25" s="155">
        <v>0.81537613257033859</v>
      </c>
      <c r="D25" s="155">
        <v>0.77860696517412931</v>
      </c>
      <c r="E25" s="155">
        <v>0.87015898899306976</v>
      </c>
      <c r="F25" s="155">
        <v>0.78164367126574685</v>
      </c>
      <c r="G25" s="155">
        <v>0.68800279818118226</v>
      </c>
      <c r="H25" s="155">
        <v>0.82608695652173914</v>
      </c>
      <c r="I25" s="155">
        <v>0.80335097001763667</v>
      </c>
      <c r="J25" s="155">
        <v>0.86882300089847264</v>
      </c>
      <c r="K25" s="155">
        <v>0.75900000000000001</v>
      </c>
      <c r="L25" s="155">
        <v>0.83603002954169714</v>
      </c>
      <c r="M25" s="155">
        <v>0.85844370860927155</v>
      </c>
      <c r="N25" s="27">
        <v>0.89007092198581561</v>
      </c>
      <c r="O25" s="27">
        <v>0.86991062562065546</v>
      </c>
      <c r="P25" s="27">
        <v>0.79195205479452058</v>
      </c>
      <c r="Q25" s="26" t="s">
        <v>88</v>
      </c>
      <c r="R25" s="26" t="s">
        <v>42</v>
      </c>
    </row>
    <row r="26" spans="1:18" ht="30" hidden="1" customHeight="1" outlineLevel="1">
      <c r="A26" s="26" t="s">
        <v>38</v>
      </c>
      <c r="B26" s="155">
        <v>0.50571491777892486</v>
      </c>
      <c r="C26" s="155">
        <v>0.58345725654113578</v>
      </c>
      <c r="D26" s="155">
        <v>0.5146647015475313</v>
      </c>
      <c r="E26" s="155">
        <v>0.61482267732267737</v>
      </c>
      <c r="F26" s="155">
        <v>0.47449584816132861</v>
      </c>
      <c r="G26" s="155">
        <v>0.48749571771154504</v>
      </c>
      <c r="H26" s="155">
        <v>0.49628008752735231</v>
      </c>
      <c r="I26" s="155">
        <v>0.67008617152236361</v>
      </c>
      <c r="J26" s="155">
        <v>0.49402985074626865</v>
      </c>
      <c r="K26" s="155">
        <v>0.77100000000000002</v>
      </c>
      <c r="L26" s="155">
        <v>0.46588838814843225</v>
      </c>
      <c r="M26" s="155">
        <v>0.5611620795107034</v>
      </c>
      <c r="N26" s="27">
        <v>0.60422812192723696</v>
      </c>
      <c r="O26" s="27">
        <v>0.67390629847967731</v>
      </c>
      <c r="P26" s="27">
        <v>0.60107197549770286</v>
      </c>
      <c r="Q26" s="26" t="s">
        <v>88</v>
      </c>
      <c r="R26" s="26" t="s">
        <v>41</v>
      </c>
    </row>
    <row r="27" spans="1:18" ht="30" hidden="1" customHeight="1" outlineLevel="1">
      <c r="A27" s="26" t="s">
        <v>39</v>
      </c>
      <c r="B27" s="155">
        <v>0.63849415089895578</v>
      </c>
      <c r="C27" s="155">
        <v>0.69325629466584826</v>
      </c>
      <c r="D27" s="155">
        <v>0.64303548460316262</v>
      </c>
      <c r="E27" s="155">
        <v>0.73709042397422964</v>
      </c>
      <c r="F27" s="155">
        <v>0.65374291679093344</v>
      </c>
      <c r="G27" s="155">
        <v>0.5868812737971616</v>
      </c>
      <c r="H27" s="155">
        <v>0.64480347238967928</v>
      </c>
      <c r="I27" s="155">
        <v>0.73448129251700678</v>
      </c>
      <c r="J27" s="155">
        <v>0.6644240570846075</v>
      </c>
      <c r="K27" s="155">
        <v>0.76500000000000001</v>
      </c>
      <c r="L27" s="155">
        <v>0.63960972879458611</v>
      </c>
      <c r="M27" s="155">
        <v>0.70457256461232609</v>
      </c>
      <c r="N27" s="27">
        <v>0.74476047904191611</v>
      </c>
      <c r="O27" s="27">
        <v>0.76873798846893016</v>
      </c>
      <c r="P27" s="27">
        <v>0.69146785281035184</v>
      </c>
      <c r="Q27" s="26" t="s">
        <v>88</v>
      </c>
      <c r="R27" s="26" t="s">
        <v>40</v>
      </c>
    </row>
    <row r="28" spans="1:18" ht="30" hidden="1" customHeight="1" outlineLevel="1">
      <c r="A28" s="26" t="s">
        <v>44</v>
      </c>
      <c r="B28" s="155">
        <v>0.38449754901960786</v>
      </c>
      <c r="C28" s="155">
        <v>0.58989406524617793</v>
      </c>
      <c r="D28" s="155">
        <v>0.34693877551020408</v>
      </c>
      <c r="E28" s="155">
        <v>0.53331729612701473</v>
      </c>
      <c r="F28" s="155">
        <v>0.42790152403282533</v>
      </c>
      <c r="G28" s="155">
        <v>0.50154035736290814</v>
      </c>
      <c r="H28" s="155">
        <v>0.46128500823723229</v>
      </c>
      <c r="I28" s="155">
        <v>0.36033797216699803</v>
      </c>
      <c r="J28" s="155">
        <v>0.50994764397905756</v>
      </c>
      <c r="K28" s="155">
        <v>0.40799999999999997</v>
      </c>
      <c r="L28" s="155">
        <v>0.44218699149193363</v>
      </c>
      <c r="M28" s="155">
        <v>0.44142857142857145</v>
      </c>
      <c r="N28" s="27">
        <v>0.57692307692307687</v>
      </c>
      <c r="O28" s="27">
        <v>0.54579265457926551</v>
      </c>
      <c r="P28" s="27">
        <v>0.49452554744525545</v>
      </c>
      <c r="Q28" s="26" t="s">
        <v>88</v>
      </c>
      <c r="R28" s="105" t="s">
        <v>46</v>
      </c>
    </row>
    <row r="29" spans="1:18" ht="30" hidden="1" customHeight="1" outlineLevel="1">
      <c r="A29" s="26" t="s">
        <v>43</v>
      </c>
      <c r="B29" s="155">
        <v>0.46763657957244653</v>
      </c>
      <c r="C29" s="155">
        <v>0.66879780114722753</v>
      </c>
      <c r="D29" s="155">
        <v>0.39304812834224601</v>
      </c>
      <c r="E29" s="155">
        <v>0.61156429942418422</v>
      </c>
      <c r="F29" s="155">
        <v>0.51403887688984884</v>
      </c>
      <c r="G29" s="155">
        <v>0.58260869565217388</v>
      </c>
      <c r="H29" s="155">
        <v>0.60817717206132882</v>
      </c>
      <c r="I29" s="155">
        <v>0.39165009940357853</v>
      </c>
      <c r="J29" s="155">
        <v>0.6910656620021528</v>
      </c>
      <c r="K29" s="155">
        <v>0.441</v>
      </c>
      <c r="L29" s="155">
        <v>0.57225111441307575</v>
      </c>
      <c r="M29" s="155">
        <v>0.55649717514124297</v>
      </c>
      <c r="N29" s="27">
        <v>0.69571639586410639</v>
      </c>
      <c r="O29" s="27">
        <v>0.59341723136495639</v>
      </c>
      <c r="P29" s="27">
        <v>0.55319148936170215</v>
      </c>
      <c r="Q29" s="26" t="s">
        <v>88</v>
      </c>
      <c r="R29" s="26" t="s">
        <v>47</v>
      </c>
    </row>
    <row r="30" spans="1:18" ht="30" hidden="1" customHeight="1" outlineLevel="1">
      <c r="A30" s="26" t="s">
        <v>45</v>
      </c>
      <c r="B30" s="155">
        <v>0.29556962025316458</v>
      </c>
      <c r="C30" s="155">
        <v>0.50982294445791898</v>
      </c>
      <c r="D30" s="155">
        <v>0.29266409266409266</v>
      </c>
      <c r="E30" s="155">
        <v>0.45439189189189189</v>
      </c>
      <c r="F30" s="155">
        <v>0.32474226804123713</v>
      </c>
      <c r="G30" s="155">
        <v>0.42176039119804398</v>
      </c>
      <c r="H30" s="155">
        <v>0.32319999999999999</v>
      </c>
      <c r="I30" s="155">
        <v>0.32736318407960197</v>
      </c>
      <c r="J30" s="155">
        <v>0.33775510204081632</v>
      </c>
      <c r="K30" s="155">
        <v>0.374</v>
      </c>
      <c r="L30" s="155">
        <v>0.31176087158953347</v>
      </c>
      <c r="M30" s="155">
        <v>0.32267441860465118</v>
      </c>
      <c r="N30" s="27">
        <v>0.4521604938271605</v>
      </c>
      <c r="O30" s="27">
        <v>0.50044762757385852</v>
      </c>
      <c r="P30" s="27">
        <v>0.42641509433962266</v>
      </c>
      <c r="Q30" s="26" t="s">
        <v>88</v>
      </c>
      <c r="R30" s="105" t="s">
        <v>48</v>
      </c>
    </row>
    <row r="31" spans="1:18" ht="30" hidden="1" customHeight="1" outlineLevel="1">
      <c r="A31" s="26" t="s">
        <v>50</v>
      </c>
      <c r="B31" s="155">
        <v>0.75021489609141934</v>
      </c>
      <c r="C31" s="155">
        <v>0.7905714561725522</v>
      </c>
      <c r="D31" s="155">
        <v>0.75123864574731625</v>
      </c>
      <c r="E31" s="155">
        <v>0.87201399101713106</v>
      </c>
      <c r="F31" s="155">
        <v>0.73178061607813671</v>
      </c>
      <c r="G31" s="155">
        <v>0.60958366064414771</v>
      </c>
      <c r="H31" s="155">
        <v>0.71090473337327742</v>
      </c>
      <c r="I31" s="155">
        <v>0.75867929109007037</v>
      </c>
      <c r="J31" s="155">
        <v>0.7100244498777506</v>
      </c>
      <c r="K31" s="155">
        <v>0.83299999999999996</v>
      </c>
      <c r="L31" s="155">
        <v>0.70514689914063222</v>
      </c>
      <c r="M31" s="155">
        <v>0.79429429429429432</v>
      </c>
      <c r="N31" s="27">
        <v>0.79858657243816256</v>
      </c>
      <c r="O31" s="27">
        <v>0.8339028094153379</v>
      </c>
      <c r="P31" s="27">
        <v>0.85038503850385039</v>
      </c>
      <c r="Q31" s="26" t="s">
        <v>88</v>
      </c>
      <c r="R31" s="105" t="s">
        <v>655</v>
      </c>
    </row>
    <row r="32" spans="1:18" ht="30" hidden="1" customHeight="1" outlineLevel="1">
      <c r="A32" s="26" t="s">
        <v>51</v>
      </c>
      <c r="B32" s="155">
        <v>0.88852734333998107</v>
      </c>
      <c r="C32" s="155">
        <v>0.9031881094109484</v>
      </c>
      <c r="D32" s="155">
        <v>0.86746738455166705</v>
      </c>
      <c r="E32" s="155">
        <v>0.93812654067378798</v>
      </c>
      <c r="F32" s="155">
        <v>0.88938714499252614</v>
      </c>
      <c r="G32" s="155">
        <v>0.69627279936558284</v>
      </c>
      <c r="H32" s="155">
        <v>0.89131875414181572</v>
      </c>
      <c r="I32" s="155">
        <v>0.81850000000000001</v>
      </c>
      <c r="J32" s="155">
        <v>0.91734197730956235</v>
      </c>
      <c r="K32" s="155">
        <v>0.90400000000000003</v>
      </c>
      <c r="L32" s="155">
        <v>0.9063619924379418</v>
      </c>
      <c r="M32" s="155">
        <v>0.93904958677685946</v>
      </c>
      <c r="N32" s="27">
        <v>0.94100119189511322</v>
      </c>
      <c r="O32" s="27">
        <v>0.92972124067530426</v>
      </c>
      <c r="P32" s="27">
        <v>0.93057110862262038</v>
      </c>
      <c r="Q32" s="26" t="s">
        <v>88</v>
      </c>
      <c r="R32" s="105" t="s">
        <v>657</v>
      </c>
    </row>
    <row r="33" spans="1:18" ht="30" hidden="1" customHeight="1" outlineLevel="1">
      <c r="A33" s="26" t="s">
        <v>52</v>
      </c>
      <c r="B33" s="155">
        <v>0.62175609756097561</v>
      </c>
      <c r="C33" s="155">
        <v>0.68623204345104138</v>
      </c>
      <c r="D33" s="155">
        <v>0.63600823045267485</v>
      </c>
      <c r="E33" s="155">
        <v>0.60796099646029522</v>
      </c>
      <c r="F33" s="155">
        <v>0.57283018867924529</v>
      </c>
      <c r="G33" s="155">
        <v>0.52490272373540858</v>
      </c>
      <c r="H33" s="155">
        <v>0.56089568541780443</v>
      </c>
      <c r="I33" s="155">
        <v>0.70249882131070251</v>
      </c>
      <c r="J33" s="155">
        <v>0.53883928571428574</v>
      </c>
      <c r="K33" s="155">
        <v>0.76300000000000001</v>
      </c>
      <c r="L33" s="155">
        <v>0.52547499486095206</v>
      </c>
      <c r="M33" s="155">
        <v>0.65697674418604646</v>
      </c>
      <c r="N33" s="27">
        <v>0.66065192083818391</v>
      </c>
      <c r="O33" s="27">
        <v>0.74457919882396173</v>
      </c>
      <c r="P33" s="27">
        <v>0.77429805615550751</v>
      </c>
      <c r="Q33" s="26" t="s">
        <v>88</v>
      </c>
      <c r="R33" s="105" t="s">
        <v>658</v>
      </c>
    </row>
    <row r="34" spans="1:18" ht="30" hidden="1" customHeight="1" outlineLevel="1">
      <c r="A34" s="109" t="s">
        <v>53</v>
      </c>
      <c r="B34" s="155">
        <v>0.2506582411795682</v>
      </c>
      <c r="C34" s="155">
        <v>0.29580344332855091</v>
      </c>
      <c r="D34" s="155">
        <v>0.34599036554264662</v>
      </c>
      <c r="E34" s="155">
        <v>0.12809472551130247</v>
      </c>
      <c r="F34" s="155">
        <v>0.35311143270622286</v>
      </c>
      <c r="G34" s="155">
        <v>0.41836734693877553</v>
      </c>
      <c r="H34" s="155">
        <v>0.37206427688504329</v>
      </c>
      <c r="I34" s="155">
        <v>0.5641025641025641</v>
      </c>
      <c r="J34" s="155">
        <v>0.43558282208588955</v>
      </c>
      <c r="K34" s="155">
        <v>0.308</v>
      </c>
      <c r="L34" s="155">
        <v>0.34094443658984874</v>
      </c>
      <c r="M34" s="155">
        <v>0.35783365570599612</v>
      </c>
      <c r="N34" s="27">
        <v>0.44607843137254904</v>
      </c>
      <c r="O34" s="27">
        <v>0.41700819672131145</v>
      </c>
      <c r="P34" s="27">
        <v>0.25038167938931299</v>
      </c>
      <c r="Q34" s="26" t="s">
        <v>88</v>
      </c>
      <c r="R34" s="105" t="s">
        <v>656</v>
      </c>
    </row>
    <row r="35" spans="1:18" ht="30" hidden="1" customHeight="1" outlineLevel="1">
      <c r="A35" s="26" t="s">
        <v>54</v>
      </c>
      <c r="B35" s="155">
        <v>0.39538784067085953</v>
      </c>
      <c r="C35" s="155">
        <v>0.42559572053817474</v>
      </c>
      <c r="D35" s="155">
        <v>0.51091703056768556</v>
      </c>
      <c r="E35" s="155">
        <v>0.54552590266875978</v>
      </c>
      <c r="F35" s="155">
        <v>0.34346504559270519</v>
      </c>
      <c r="G35" s="155">
        <v>0.62611275964391688</v>
      </c>
      <c r="H35" s="155">
        <v>0.54802259887005644</v>
      </c>
      <c r="I35" s="155">
        <v>0.69029850746268662</v>
      </c>
      <c r="J35" s="155">
        <v>0.6293333333333333</v>
      </c>
      <c r="K35" s="155">
        <v>0.44800000000000001</v>
      </c>
      <c r="L35" s="155">
        <v>0.50601666152422087</v>
      </c>
      <c r="M35" s="155">
        <v>0.53333333333333333</v>
      </c>
      <c r="N35" s="27">
        <v>0.60135135135135132</v>
      </c>
      <c r="O35" s="27">
        <v>0.54852320675105481</v>
      </c>
      <c r="P35" s="27">
        <v>0.3418181818181818</v>
      </c>
      <c r="Q35" s="26" t="s">
        <v>88</v>
      </c>
      <c r="R35" s="105" t="s">
        <v>659</v>
      </c>
    </row>
    <row r="36" spans="1:18" ht="30" hidden="1" customHeight="1" outlineLevel="1">
      <c r="A36" s="26" t="s">
        <v>55</v>
      </c>
      <c r="B36" s="155">
        <v>0.14648142555119301</v>
      </c>
      <c r="C36" s="155">
        <v>0.19263929996139492</v>
      </c>
      <c r="D36" s="155">
        <v>0.20831168831168831</v>
      </c>
      <c r="E36" s="155">
        <v>0.71332694151486098</v>
      </c>
      <c r="F36" s="155">
        <v>0.11357340720221606</v>
      </c>
      <c r="G36" s="155">
        <v>0.21203438395415472</v>
      </c>
      <c r="H36" s="155">
        <v>0.23568281938325991</v>
      </c>
      <c r="I36" s="155">
        <v>0.45253164556962028</v>
      </c>
      <c r="J36" s="155">
        <v>0.26590909090909093</v>
      </c>
      <c r="K36" s="155">
        <v>0.187</v>
      </c>
      <c r="L36" s="155">
        <v>0.2010961764322067</v>
      </c>
      <c r="M36" s="155">
        <v>0.20289855072463769</v>
      </c>
      <c r="N36" s="27">
        <v>0.29746835443037972</v>
      </c>
      <c r="O36" s="27">
        <v>0.2908366533864542</v>
      </c>
      <c r="P36" s="27">
        <v>0.17894736842105263</v>
      </c>
      <c r="Q36" s="26" t="s">
        <v>88</v>
      </c>
      <c r="R36" s="105" t="s">
        <v>660</v>
      </c>
    </row>
    <row r="37" spans="1:18" ht="30" hidden="1" customHeight="1" outlineLevel="1">
      <c r="A37" s="26" t="s">
        <v>62</v>
      </c>
      <c r="B37" s="157" t="s">
        <v>641</v>
      </c>
      <c r="C37" s="155">
        <v>0.36849998474121098</v>
      </c>
      <c r="D37" s="155">
        <v>0.1351</v>
      </c>
      <c r="E37" s="155">
        <v>0.33860000000000001</v>
      </c>
      <c r="F37" s="155">
        <v>0.432290000915527</v>
      </c>
      <c r="G37" s="155">
        <v>0.4264</v>
      </c>
      <c r="H37" s="155">
        <v>0.56840000000000002</v>
      </c>
      <c r="I37" s="155">
        <v>0.6573</v>
      </c>
      <c r="J37" s="155">
        <v>0.47099999999999992</v>
      </c>
      <c r="K37" s="157" t="s">
        <v>641</v>
      </c>
      <c r="L37" s="155">
        <v>0.53919998168945293</v>
      </c>
      <c r="M37" s="155">
        <v>0.18360000000000004</v>
      </c>
      <c r="N37" s="27">
        <v>0.45469999999999999</v>
      </c>
      <c r="O37" s="27">
        <v>0.47020000000000001</v>
      </c>
      <c r="P37" s="27">
        <v>0.24302000045776398</v>
      </c>
      <c r="Q37" s="26" t="s">
        <v>704</v>
      </c>
      <c r="R37" s="26" t="s">
        <v>83</v>
      </c>
    </row>
    <row r="38" spans="1:18" ht="30" hidden="1" customHeight="1" outlineLevel="1">
      <c r="A38" s="26" t="s">
        <v>63</v>
      </c>
      <c r="B38" s="157" t="s">
        <v>641</v>
      </c>
      <c r="C38" s="155">
        <v>0.38110000610351596</v>
      </c>
      <c r="D38" s="155">
        <v>0.14990000000000001</v>
      </c>
      <c r="E38" s="155">
        <v>0.36609999999999998</v>
      </c>
      <c r="F38" s="155">
        <v>0.47791999816894504</v>
      </c>
      <c r="G38" s="155">
        <v>0.45910000000000006</v>
      </c>
      <c r="H38" s="155">
        <v>0.52110000000000001</v>
      </c>
      <c r="I38" s="155">
        <v>0.61660000000000004</v>
      </c>
      <c r="J38" s="155">
        <v>0.34939999999999999</v>
      </c>
      <c r="K38" s="157" t="s">
        <v>641</v>
      </c>
      <c r="L38" s="155">
        <v>0.58569999694824193</v>
      </c>
      <c r="M38" s="155">
        <v>0.17019999999999999</v>
      </c>
      <c r="N38" s="27">
        <v>0.44429999999999997</v>
      </c>
      <c r="O38" s="27">
        <v>0.4622</v>
      </c>
      <c r="P38" s="27">
        <v>0.238229999542236</v>
      </c>
      <c r="Q38" s="26" t="s">
        <v>704</v>
      </c>
      <c r="R38" s="26" t="s">
        <v>83</v>
      </c>
    </row>
    <row r="39" spans="1:18" ht="30" hidden="1" customHeight="1" outlineLevel="1">
      <c r="A39" s="26" t="s">
        <v>64</v>
      </c>
      <c r="B39" s="157" t="s">
        <v>641</v>
      </c>
      <c r="C39" s="155">
        <v>0.35819999694824195</v>
      </c>
      <c r="D39" s="155">
        <v>0.1232</v>
      </c>
      <c r="E39" s="155">
        <v>0.31530000000000002</v>
      </c>
      <c r="F39" s="155">
        <v>0.39999000549316399</v>
      </c>
      <c r="G39" s="155">
        <v>0.4264</v>
      </c>
      <c r="H39" s="155">
        <v>0.56840000000000002</v>
      </c>
      <c r="I39" s="155">
        <v>0.67269999999999996</v>
      </c>
      <c r="J39" s="155">
        <v>0.53759999999999997</v>
      </c>
      <c r="K39" s="157" t="s">
        <v>641</v>
      </c>
      <c r="L39" s="155">
        <v>0.50450000762939506</v>
      </c>
      <c r="M39" s="155">
        <v>0.19350000000000001</v>
      </c>
      <c r="N39" s="27">
        <v>0.46200000000000002</v>
      </c>
      <c r="O39" s="27">
        <v>0.47570000000000001</v>
      </c>
      <c r="P39" s="27">
        <v>0.24725000381469703</v>
      </c>
      <c r="Q39" s="26" t="s">
        <v>704</v>
      </c>
      <c r="R39" s="26" t="s">
        <v>83</v>
      </c>
    </row>
    <row r="40" spans="1:18" ht="30" hidden="1" customHeight="1" outlineLevel="1">
      <c r="A40" s="26" t="s">
        <v>84</v>
      </c>
      <c r="B40" s="155">
        <v>0.20499999999999999</v>
      </c>
      <c r="C40" s="155">
        <v>0.26179999999999998</v>
      </c>
      <c r="D40" s="155">
        <v>0.1825</v>
      </c>
      <c r="E40" s="155">
        <v>0.42299999999999999</v>
      </c>
      <c r="F40" s="155">
        <v>0.13919999999999999</v>
      </c>
      <c r="G40" s="155">
        <v>0.47349999999999992</v>
      </c>
      <c r="H40" s="155">
        <v>0.2102</v>
      </c>
      <c r="I40" s="155">
        <v>0.4652</v>
      </c>
      <c r="J40" s="155">
        <v>0.25490000000000002</v>
      </c>
      <c r="K40" s="157" t="s">
        <v>641</v>
      </c>
      <c r="L40" s="155">
        <v>9.69E-2</v>
      </c>
      <c r="M40" s="155">
        <v>0.249</v>
      </c>
      <c r="N40" s="27">
        <v>0.28739999999999999</v>
      </c>
      <c r="O40" s="27">
        <v>0.33900000000000008</v>
      </c>
      <c r="P40" s="27">
        <v>0.22620000000000001</v>
      </c>
      <c r="Q40" s="26" t="s">
        <v>705</v>
      </c>
      <c r="R40" s="26" t="s">
        <v>86</v>
      </c>
    </row>
    <row r="41" spans="1:18" ht="30" hidden="1" customHeight="1" outlineLevel="1">
      <c r="A41" s="26" t="s">
        <v>85</v>
      </c>
      <c r="B41" s="108">
        <v>0.1552</v>
      </c>
      <c r="C41" s="27">
        <v>0.16869999999999996</v>
      </c>
      <c r="D41" s="27">
        <v>0.17419999999999999</v>
      </c>
      <c r="E41" s="27">
        <v>0.39079999999999998</v>
      </c>
      <c r="F41" s="27">
        <v>0.15179999999999999</v>
      </c>
      <c r="G41" s="27">
        <v>0.24490000000000001</v>
      </c>
      <c r="H41" s="27">
        <v>0.33500000000000002</v>
      </c>
      <c r="I41" s="27">
        <v>0.51619999999999999</v>
      </c>
      <c r="J41" s="27">
        <v>0.38500000000000001</v>
      </c>
      <c r="K41" s="107" t="s">
        <v>641</v>
      </c>
      <c r="L41" s="27">
        <v>0.17119999999999999</v>
      </c>
      <c r="M41" s="27">
        <v>0.20449999999999999</v>
      </c>
      <c r="N41" s="27">
        <v>0.28560000000000002</v>
      </c>
      <c r="O41" s="27">
        <v>0.34399999999999997</v>
      </c>
      <c r="P41" s="27">
        <v>0.19089999999999999</v>
      </c>
      <c r="Q41" s="26" t="s">
        <v>705</v>
      </c>
      <c r="R41" s="26" t="s">
        <v>86</v>
      </c>
    </row>
    <row r="42" spans="1:18" ht="30" hidden="1" customHeight="1" outlineLevel="1">
      <c r="A42" s="26" t="s">
        <v>65</v>
      </c>
      <c r="B42" s="27">
        <v>0.18429999999999999</v>
      </c>
      <c r="C42" s="27">
        <v>0.22170000000000001</v>
      </c>
      <c r="D42" s="27">
        <v>0.17879999999999999</v>
      </c>
      <c r="E42" s="27">
        <v>0.4093</v>
      </c>
      <c r="F42" s="27">
        <v>0.14419999999999999</v>
      </c>
      <c r="G42" s="27">
        <v>0.38740000000000002</v>
      </c>
      <c r="H42" s="27">
        <v>0.26229999999999998</v>
      </c>
      <c r="I42" s="27">
        <v>0.4869</v>
      </c>
      <c r="J42" s="27">
        <v>0.30599999999999999</v>
      </c>
      <c r="K42" s="107" t="s">
        <v>641</v>
      </c>
      <c r="L42" s="27">
        <v>0.1278</v>
      </c>
      <c r="M42" s="27">
        <v>0.23070000000000002</v>
      </c>
      <c r="N42" s="27">
        <v>0.28660000000000002</v>
      </c>
      <c r="O42" s="27">
        <v>0.34130000000000005</v>
      </c>
      <c r="P42" s="27">
        <v>0.21029999999999999</v>
      </c>
      <c r="Q42" s="26" t="s">
        <v>705</v>
      </c>
      <c r="R42" s="26" t="s">
        <v>86</v>
      </c>
    </row>
    <row r="43" spans="1:18" ht="30" hidden="1" customHeight="1" outlineLevel="1">
      <c r="A43" s="109" t="s">
        <v>93</v>
      </c>
      <c r="B43" s="31">
        <v>1</v>
      </c>
      <c r="C43" s="31">
        <v>1</v>
      </c>
      <c r="D43" s="31">
        <v>1</v>
      </c>
      <c r="E43" s="31" t="s">
        <v>641</v>
      </c>
      <c r="F43" s="31" t="s">
        <v>641</v>
      </c>
      <c r="G43" s="31" t="s">
        <v>641</v>
      </c>
      <c r="H43" s="31">
        <v>0</v>
      </c>
      <c r="I43" s="54" t="s">
        <v>641</v>
      </c>
      <c r="J43" s="31">
        <v>2</v>
      </c>
      <c r="K43" s="107" t="s">
        <v>641</v>
      </c>
      <c r="L43" s="31">
        <v>0</v>
      </c>
      <c r="M43" s="31">
        <v>0</v>
      </c>
      <c r="N43" s="31" t="s">
        <v>641</v>
      </c>
      <c r="O43" s="31">
        <v>0.5</v>
      </c>
      <c r="P43" s="31" t="s">
        <v>641</v>
      </c>
      <c r="Q43" s="26" t="s">
        <v>88</v>
      </c>
      <c r="R43" s="26" t="s">
        <v>346</v>
      </c>
    </row>
    <row r="44" spans="1:18" ht="30" hidden="1" customHeight="1" outlineLevel="1">
      <c r="A44" s="109" t="s">
        <v>94</v>
      </c>
      <c r="B44" s="25">
        <v>0</v>
      </c>
      <c r="C44" s="25">
        <v>0.76</v>
      </c>
      <c r="D44" s="25">
        <v>2</v>
      </c>
      <c r="E44" s="25" t="s">
        <v>641</v>
      </c>
      <c r="F44" s="25" t="s">
        <v>641</v>
      </c>
      <c r="G44" s="25" t="s">
        <v>641</v>
      </c>
      <c r="H44" s="25">
        <v>0</v>
      </c>
      <c r="I44" s="54" t="s">
        <v>641</v>
      </c>
      <c r="J44" s="25">
        <v>0</v>
      </c>
      <c r="K44" s="107" t="s">
        <v>641</v>
      </c>
      <c r="L44" s="25">
        <v>0</v>
      </c>
      <c r="M44" s="25">
        <v>0</v>
      </c>
      <c r="N44" s="25" t="s">
        <v>641</v>
      </c>
      <c r="O44" s="25">
        <v>0</v>
      </c>
      <c r="P44" s="25" t="s">
        <v>641</v>
      </c>
      <c r="Q44" s="26" t="s">
        <v>88</v>
      </c>
      <c r="R44" s="26" t="s">
        <v>347</v>
      </c>
    </row>
    <row r="45" spans="1:18" ht="30" hidden="1" customHeight="1" outlineLevel="1">
      <c r="A45" s="109" t="s">
        <v>92</v>
      </c>
      <c r="B45" s="108">
        <v>0.28621049999999998</v>
      </c>
      <c r="C45" s="27">
        <v>0.23451859999999999</v>
      </c>
      <c r="D45" s="27">
        <v>0.41929379999999999</v>
      </c>
      <c r="E45" s="27" t="s">
        <v>641</v>
      </c>
      <c r="F45" s="27" t="s">
        <v>641</v>
      </c>
      <c r="G45" s="27" t="s">
        <v>641</v>
      </c>
      <c r="H45" s="27">
        <v>0.32888889999999998</v>
      </c>
      <c r="I45" s="54" t="s">
        <v>641</v>
      </c>
      <c r="J45" s="27">
        <v>0.41361150000000002</v>
      </c>
      <c r="K45" s="107" t="s">
        <v>641</v>
      </c>
      <c r="L45" s="27">
        <v>0.3584656</v>
      </c>
      <c r="M45" s="27">
        <v>0.44535049999999998</v>
      </c>
      <c r="N45" s="27" t="s">
        <v>641</v>
      </c>
      <c r="O45" s="27">
        <v>0.37371149999999997</v>
      </c>
      <c r="P45" s="27" t="s">
        <v>641</v>
      </c>
      <c r="Q45" s="26" t="s">
        <v>88</v>
      </c>
      <c r="R45" s="26" t="s">
        <v>91</v>
      </c>
    </row>
    <row r="46" spans="1:18" ht="30" hidden="1" customHeight="1" outlineLevel="1">
      <c r="A46" s="26" t="s">
        <v>16</v>
      </c>
      <c r="B46" s="27">
        <v>0.10678234299940591</v>
      </c>
      <c r="C46" s="27">
        <v>0.20875501442708311</v>
      </c>
      <c r="D46" s="27" t="s">
        <v>641</v>
      </c>
      <c r="E46" s="27">
        <v>0.1682346323216562</v>
      </c>
      <c r="F46" s="27">
        <v>9.3882690855945111E-2</v>
      </c>
      <c r="G46" s="27">
        <v>0.15483072631765699</v>
      </c>
      <c r="H46" s="27">
        <v>0.22612775321483017</v>
      </c>
      <c r="I46" s="54" t="s">
        <v>641</v>
      </c>
      <c r="J46" s="27">
        <v>0.2140794430287144</v>
      </c>
      <c r="K46" s="27">
        <v>0.28963543870757702</v>
      </c>
      <c r="L46" s="27">
        <v>8.2099303173179233E-2</v>
      </c>
      <c r="M46" s="27">
        <v>0.21821251466112956</v>
      </c>
      <c r="N46" s="27">
        <v>0.10607915546356068</v>
      </c>
      <c r="O46" s="27">
        <v>0.10439366025592804</v>
      </c>
      <c r="P46" s="27" t="s">
        <v>641</v>
      </c>
      <c r="Q46" s="26" t="s">
        <v>89</v>
      </c>
      <c r="R46" s="26" t="s">
        <v>90</v>
      </c>
    </row>
    <row r="47" spans="1:18" ht="30" hidden="1" customHeight="1" outlineLevel="1">
      <c r="A47" s="26" t="s">
        <v>17</v>
      </c>
      <c r="B47" s="27">
        <v>0.3594</v>
      </c>
      <c r="C47" s="27">
        <v>0.15790000000000001</v>
      </c>
      <c r="D47" s="27">
        <v>0.2656</v>
      </c>
      <c r="E47" s="27">
        <v>0.43109999999999998</v>
      </c>
      <c r="F47" s="27">
        <v>0.54200000000000004</v>
      </c>
      <c r="G47" s="27">
        <v>0.27850000000000003</v>
      </c>
      <c r="H47" s="27">
        <v>0.36399999999999999</v>
      </c>
      <c r="I47" s="27">
        <v>0.66949999999999998</v>
      </c>
      <c r="J47" s="27">
        <v>0.79849999999999999</v>
      </c>
      <c r="K47" s="27" t="s">
        <v>641</v>
      </c>
      <c r="L47" s="27">
        <v>0.27950000000000003</v>
      </c>
      <c r="M47" s="27">
        <v>0.49810000000000004</v>
      </c>
      <c r="N47" s="27">
        <v>0.57620000000000005</v>
      </c>
      <c r="O47" s="27">
        <v>0.50700000000000001</v>
      </c>
      <c r="P47" s="27">
        <v>0.23449999999999999</v>
      </c>
      <c r="Q47" s="26" t="s">
        <v>705</v>
      </c>
      <c r="R47" s="26" t="s">
        <v>87</v>
      </c>
    </row>
    <row r="48" spans="1:18" ht="30" hidden="1" customHeight="1" outlineLevel="1">
      <c r="A48" s="29" t="s">
        <v>66</v>
      </c>
      <c r="B48" s="28">
        <v>0.60899999999999999</v>
      </c>
      <c r="C48" s="32" t="s">
        <v>641</v>
      </c>
      <c r="D48" s="28">
        <v>0.56000000000000005</v>
      </c>
      <c r="E48" s="28">
        <v>0.54900000000000004</v>
      </c>
      <c r="F48" s="28">
        <v>0.52800000000000002</v>
      </c>
      <c r="G48" s="28">
        <v>0.502</v>
      </c>
      <c r="H48" s="28">
        <v>0.59399999999999997</v>
      </c>
      <c r="I48" s="32" t="s">
        <v>641</v>
      </c>
      <c r="J48" s="28">
        <v>0.56399999999999995</v>
      </c>
      <c r="K48" s="99">
        <v>0.17699999999999999</v>
      </c>
      <c r="L48" s="28">
        <v>0.55799999999999994</v>
      </c>
      <c r="M48" s="28">
        <v>0.63300000000000001</v>
      </c>
      <c r="N48" s="28">
        <v>0.61299999999999999</v>
      </c>
      <c r="O48" s="28">
        <v>0.80300000000000005</v>
      </c>
      <c r="P48" s="28">
        <v>0.63700000000000001</v>
      </c>
      <c r="Q48" s="29" t="s">
        <v>96</v>
      </c>
      <c r="R48" s="29" t="s">
        <v>95</v>
      </c>
    </row>
    <row r="49" spans="1:26" ht="15" customHeight="1" collapsed="1">
      <c r="B49" s="17"/>
      <c r="C49" s="17"/>
      <c r="D49" s="17"/>
      <c r="E49" s="17"/>
      <c r="F49" s="17"/>
      <c r="G49" s="16"/>
      <c r="H49" s="17"/>
      <c r="I49" s="17"/>
      <c r="J49" s="17"/>
      <c r="K49" s="17"/>
      <c r="L49" s="17"/>
      <c r="M49" s="17"/>
      <c r="N49" s="17"/>
      <c r="O49" s="17"/>
      <c r="P49" s="16"/>
    </row>
    <row r="50" spans="1:26" ht="40.200000000000003" customHeight="1">
      <c r="A50" s="35" t="s">
        <v>101</v>
      </c>
      <c r="B50" s="35"/>
      <c r="C50" s="35"/>
      <c r="D50" s="35"/>
      <c r="E50" s="35"/>
      <c r="F50" s="35"/>
      <c r="G50" s="35"/>
      <c r="H50" s="35"/>
      <c r="I50" s="35"/>
      <c r="J50" s="35"/>
      <c r="K50" s="35"/>
      <c r="L50" s="35"/>
      <c r="M50" s="35"/>
      <c r="N50" s="35"/>
      <c r="O50" s="35"/>
      <c r="P50" s="35"/>
      <c r="Q50" s="35"/>
      <c r="R50" s="35"/>
    </row>
    <row r="51" spans="1:26" ht="30" hidden="1" customHeight="1" outlineLevel="1">
      <c r="A51" s="26" t="s">
        <v>67</v>
      </c>
      <c r="B51" s="27">
        <v>0.13507831937812642</v>
      </c>
      <c r="C51" s="27">
        <v>0.6217967576581912</v>
      </c>
      <c r="D51" s="27">
        <v>0.85775984665786742</v>
      </c>
      <c r="E51" s="27">
        <v>0.47200713546344841</v>
      </c>
      <c r="F51" s="27">
        <v>0.5936407667546254</v>
      </c>
      <c r="G51" s="27">
        <v>0.27085991939353332</v>
      </c>
      <c r="H51" s="27">
        <v>0.45282890303898093</v>
      </c>
      <c r="I51" s="27">
        <v>0.2347465378909861</v>
      </c>
      <c r="J51" s="27">
        <v>0.59368453883738381</v>
      </c>
      <c r="K51" s="27">
        <v>0.29894087667114722</v>
      </c>
      <c r="L51" s="27">
        <v>0.26797543852275413</v>
      </c>
      <c r="M51" s="27">
        <v>0.82998635223138495</v>
      </c>
      <c r="N51" s="27">
        <v>0.52851867179185807</v>
      </c>
      <c r="O51" s="27">
        <v>0.36130111758818695</v>
      </c>
      <c r="P51" s="27">
        <v>0.28124048544327707</v>
      </c>
      <c r="Q51" s="26" t="s">
        <v>49</v>
      </c>
      <c r="R51" s="26" t="s">
        <v>68</v>
      </c>
    </row>
    <row r="52" spans="1:26" ht="30" hidden="1" customHeight="1" outlineLevel="1">
      <c r="A52" s="26" t="s">
        <v>69</v>
      </c>
      <c r="B52" s="27">
        <v>0.14300000000000002</v>
      </c>
      <c r="C52" s="27">
        <v>0.56200000000000006</v>
      </c>
      <c r="D52" s="27">
        <v>0.52329999999999999</v>
      </c>
      <c r="E52" s="27">
        <v>0.24230000000000002</v>
      </c>
      <c r="F52" s="27">
        <v>0.2268</v>
      </c>
      <c r="G52" s="27">
        <v>0.21329999999999999</v>
      </c>
      <c r="H52" s="27">
        <v>0.39549999999999996</v>
      </c>
      <c r="I52" s="27">
        <v>0.3795</v>
      </c>
      <c r="J52" s="27">
        <v>0.47609999999999997</v>
      </c>
      <c r="K52" s="27">
        <v>0.39909999999999995</v>
      </c>
      <c r="L52" s="27">
        <v>0.29299999999999998</v>
      </c>
      <c r="M52" s="27">
        <v>0.66409999999999991</v>
      </c>
      <c r="N52" s="27">
        <v>0.31269999999999998</v>
      </c>
      <c r="O52" s="27">
        <v>0.33850000000000002</v>
      </c>
      <c r="P52" s="27">
        <v>0.49840000000000001</v>
      </c>
      <c r="Q52" s="26" t="s">
        <v>76</v>
      </c>
      <c r="R52" s="26" t="s">
        <v>75</v>
      </c>
    </row>
    <row r="53" spans="1:26" ht="30" hidden="1" customHeight="1" outlineLevel="1">
      <c r="A53" s="26" t="s">
        <v>70</v>
      </c>
      <c r="B53" s="27">
        <v>2.63E-2</v>
      </c>
      <c r="C53" s="27">
        <v>0.11810000000000001</v>
      </c>
      <c r="D53" s="27">
        <v>0.19289999999999999</v>
      </c>
      <c r="E53" s="27">
        <v>6.3399999999999998E-2</v>
      </c>
      <c r="F53" s="27">
        <v>7.1199999999999999E-2</v>
      </c>
      <c r="G53" s="27">
        <v>1.52E-2</v>
      </c>
      <c r="H53" s="27">
        <v>3.2500000000000001E-2</v>
      </c>
      <c r="I53" s="107" t="s">
        <v>641</v>
      </c>
      <c r="J53" s="27">
        <v>3.0099999999999998E-2</v>
      </c>
      <c r="K53" s="27">
        <v>0.20879999999999999</v>
      </c>
      <c r="L53" s="27">
        <v>6.4199999999999993E-2</v>
      </c>
      <c r="M53" s="27">
        <v>4.5700000000000005E-2</v>
      </c>
      <c r="N53" s="27">
        <v>1.83E-2</v>
      </c>
      <c r="O53" s="27">
        <v>6.4399999999999999E-2</v>
      </c>
      <c r="P53" s="27">
        <v>7.4200000000000002E-2</v>
      </c>
      <c r="Q53" s="26" t="s">
        <v>76</v>
      </c>
      <c r="R53" s="26" t="s">
        <v>77</v>
      </c>
    </row>
    <row r="54" spans="1:26" ht="30" hidden="1" customHeight="1" outlineLevel="1">
      <c r="A54" s="109" t="s">
        <v>71</v>
      </c>
      <c r="B54" s="27">
        <v>0</v>
      </c>
      <c r="C54" s="27">
        <v>0.12659999999999999</v>
      </c>
      <c r="D54" s="27">
        <v>0.69640000000000002</v>
      </c>
      <c r="E54" s="27">
        <v>0.20829999999999999</v>
      </c>
      <c r="F54" s="27">
        <v>0.13639999999999999</v>
      </c>
      <c r="G54" s="27">
        <v>9.5899999999999999E-2</v>
      </c>
      <c r="H54" s="27">
        <v>0.33600000000000002</v>
      </c>
      <c r="I54" s="107" t="s">
        <v>641</v>
      </c>
      <c r="J54" s="27">
        <v>9.1999999999999998E-3</v>
      </c>
      <c r="K54" s="27">
        <v>0.21289999999999998</v>
      </c>
      <c r="L54" s="27">
        <v>0.1376</v>
      </c>
      <c r="M54" s="27">
        <v>7.8000000000000005E-3</v>
      </c>
      <c r="N54" s="27">
        <v>0</v>
      </c>
      <c r="O54" s="27">
        <v>0.20679999999999998</v>
      </c>
      <c r="P54" s="27">
        <v>0.24340000000000001</v>
      </c>
      <c r="Q54" s="26" t="s">
        <v>76</v>
      </c>
      <c r="R54" s="26" t="s">
        <v>78</v>
      </c>
    </row>
    <row r="55" spans="1:26" ht="30" hidden="1" customHeight="1" outlineLevel="1">
      <c r="A55" s="49" t="s">
        <v>72</v>
      </c>
      <c r="B55" s="27">
        <v>8.0199999999999994E-2</v>
      </c>
      <c r="C55" s="27">
        <v>0.31109999999999999</v>
      </c>
      <c r="D55" s="27">
        <v>0.82140000000000002</v>
      </c>
      <c r="E55" s="27">
        <v>0.3332</v>
      </c>
      <c r="F55" s="27">
        <v>3.8100000000000002E-2</v>
      </c>
      <c r="G55" s="33" t="s">
        <v>641</v>
      </c>
      <c r="H55" s="27">
        <v>0.34139999999999998</v>
      </c>
      <c r="I55" s="98">
        <v>0.66169999999999995</v>
      </c>
      <c r="J55" s="33" t="s">
        <v>641</v>
      </c>
      <c r="K55" s="27">
        <v>0.4521</v>
      </c>
      <c r="L55" s="27">
        <v>0.35009999999999997</v>
      </c>
      <c r="M55" s="27">
        <v>0.30790000000000001</v>
      </c>
      <c r="N55" s="27">
        <v>3.8300000000000001E-2</v>
      </c>
      <c r="O55" s="27">
        <v>0.33729999999999999</v>
      </c>
      <c r="P55" s="27">
        <v>3.4000000000000002E-3</v>
      </c>
      <c r="Q55" s="26" t="s">
        <v>76</v>
      </c>
      <c r="R55" s="26" t="s">
        <v>79</v>
      </c>
    </row>
    <row r="56" spans="1:26" ht="30" hidden="1" customHeight="1" outlineLevel="1">
      <c r="A56" s="26" t="s">
        <v>74</v>
      </c>
      <c r="B56" s="25" t="s">
        <v>641</v>
      </c>
      <c r="C56" s="27">
        <v>0.46161999999999997</v>
      </c>
      <c r="D56" s="165">
        <v>-8.5100000000000002E-3</v>
      </c>
      <c r="E56" s="27">
        <v>0.41406999999999994</v>
      </c>
      <c r="F56" s="25" t="s">
        <v>641</v>
      </c>
      <c r="G56" s="27">
        <v>0.34437000000000001</v>
      </c>
      <c r="H56" s="25" t="s">
        <v>641</v>
      </c>
      <c r="I56" s="25" t="s">
        <v>641</v>
      </c>
      <c r="J56" s="25">
        <v>0</v>
      </c>
      <c r="K56" s="25" t="s">
        <v>641</v>
      </c>
      <c r="L56" s="27">
        <v>0.51773999999999998</v>
      </c>
      <c r="M56" s="27">
        <v>0.36609999999999998</v>
      </c>
      <c r="N56" s="27">
        <v>0.1973</v>
      </c>
      <c r="O56" s="27">
        <v>7.5300000000000006E-2</v>
      </c>
      <c r="P56" s="27">
        <v>0.30671999999999999</v>
      </c>
      <c r="Q56" s="26" t="s">
        <v>81</v>
      </c>
      <c r="R56" s="26" t="s">
        <v>82</v>
      </c>
    </row>
    <row r="57" spans="1:26" ht="36.6" hidden="1" customHeight="1" outlineLevel="1">
      <c r="A57" s="29" t="s">
        <v>73</v>
      </c>
      <c r="B57" s="28">
        <v>0.51268999999999998</v>
      </c>
      <c r="C57" s="28">
        <v>0.78316000000000008</v>
      </c>
      <c r="D57" s="28">
        <v>0.21176999999999999</v>
      </c>
      <c r="E57" s="28">
        <v>0.47588999999999998</v>
      </c>
      <c r="F57" s="28">
        <v>0.43709999999999999</v>
      </c>
      <c r="G57" s="28">
        <v>0.34437000000000001</v>
      </c>
      <c r="H57" s="28">
        <v>0.59890999999999994</v>
      </c>
      <c r="I57" s="28">
        <v>0.33545999999999998</v>
      </c>
      <c r="J57" s="28">
        <v>0.45396000000000003</v>
      </c>
      <c r="K57" s="28">
        <v>1.15161</v>
      </c>
      <c r="L57" s="28">
        <v>0.58095999999999992</v>
      </c>
      <c r="M57" s="28">
        <v>0.39165</v>
      </c>
      <c r="N57" s="28">
        <v>0.24731000000000003</v>
      </c>
      <c r="O57" s="28">
        <v>0.24815000000000001</v>
      </c>
      <c r="P57" s="28">
        <v>0.60926000000000002</v>
      </c>
      <c r="Q57" s="29" t="s">
        <v>81</v>
      </c>
      <c r="R57" s="29" t="s">
        <v>80</v>
      </c>
    </row>
    <row r="58" spans="1:26" ht="15" customHeight="1" collapsed="1"/>
    <row r="59" spans="1:26" ht="40.200000000000003" customHeight="1" collapsed="1">
      <c r="A59" s="175" t="s">
        <v>106</v>
      </c>
      <c r="B59" s="175"/>
      <c r="C59" s="175"/>
      <c r="D59" s="175"/>
      <c r="E59" s="175"/>
      <c r="F59" s="175"/>
      <c r="G59" s="175"/>
      <c r="H59" s="175"/>
      <c r="I59" s="175"/>
      <c r="J59" s="175"/>
      <c r="K59" s="175"/>
      <c r="L59" s="175"/>
      <c r="M59" s="175"/>
      <c r="N59" s="175"/>
      <c r="O59" s="175"/>
      <c r="P59" s="175"/>
      <c r="Q59" s="175"/>
      <c r="R59" s="175"/>
    </row>
    <row r="60" spans="1:26" ht="19.95" customHeight="1" outlineLevel="1">
      <c r="B60" s="19" t="str">
        <f>A5</f>
        <v>Fertility rate</v>
      </c>
      <c r="G60" s="19" t="str">
        <f>A6</f>
        <v>Life expectancy at birth, male</v>
      </c>
      <c r="K60" s="19" t="str">
        <f>A7</f>
        <v>Life expectancy at birth, female</v>
      </c>
      <c r="P60" s="19" t="str">
        <f>A8</f>
        <v>Life expectancy at age 60, male</v>
      </c>
    </row>
    <row r="61" spans="1:26" ht="66.900000000000006" customHeight="1" outlineLevel="1">
      <c r="D61" s="20"/>
      <c r="E61" s="20"/>
      <c r="F61" s="20"/>
      <c r="I61" s="20"/>
      <c r="J61" s="20"/>
      <c r="K61" s="20"/>
      <c r="N61" s="20"/>
      <c r="O61" s="20"/>
      <c r="P61" s="20"/>
      <c r="Q61" s="20"/>
      <c r="R61" s="20"/>
      <c r="S61" s="20"/>
      <c r="T61" s="20"/>
      <c r="U61" s="20"/>
      <c r="V61" s="20"/>
      <c r="W61" s="20"/>
      <c r="X61" s="20"/>
      <c r="Y61" s="20"/>
      <c r="Z61" s="20"/>
    </row>
    <row r="62" spans="1:26" ht="66.900000000000006" customHeight="1" outlineLevel="1">
      <c r="C62" s="20"/>
      <c r="D62" s="20"/>
      <c r="E62" s="20"/>
      <c r="F62" s="20"/>
      <c r="H62" s="20"/>
      <c r="I62" s="20"/>
      <c r="J62" s="20"/>
      <c r="K62" s="20"/>
      <c r="M62" s="20"/>
      <c r="N62" s="20"/>
      <c r="O62" s="20"/>
      <c r="P62" s="20"/>
      <c r="Q62" s="20"/>
      <c r="R62" s="20"/>
      <c r="S62" s="20"/>
      <c r="T62" s="20"/>
      <c r="U62" s="20"/>
      <c r="V62" s="20"/>
      <c r="W62" s="20"/>
      <c r="X62" s="20"/>
      <c r="Y62" s="20"/>
      <c r="Z62" s="20"/>
    </row>
    <row r="63" spans="1:26" ht="66.900000000000006" customHeight="1" outlineLevel="1">
      <c r="C63" s="20"/>
      <c r="D63" s="20"/>
      <c r="E63" s="20"/>
      <c r="F63" s="20"/>
      <c r="H63" s="20"/>
      <c r="I63" s="20"/>
      <c r="J63" s="20"/>
      <c r="K63" s="20"/>
      <c r="M63" s="20"/>
      <c r="N63" s="20"/>
      <c r="O63" s="20"/>
      <c r="P63" s="20"/>
      <c r="Q63" s="20"/>
      <c r="R63" s="20"/>
      <c r="S63" s="20"/>
      <c r="T63" s="20"/>
      <c r="U63" s="20"/>
      <c r="V63" s="20"/>
      <c r="W63" s="20"/>
      <c r="X63" s="20"/>
      <c r="Y63" s="20"/>
      <c r="Z63" s="20"/>
    </row>
    <row r="64" spans="1:26" ht="66.900000000000006" customHeight="1" outlineLevel="1">
      <c r="C64" s="20"/>
      <c r="D64" s="20"/>
      <c r="E64" s="20"/>
      <c r="F64" s="20"/>
      <c r="H64" s="20"/>
      <c r="I64" s="20"/>
      <c r="J64" s="20"/>
      <c r="K64" s="20"/>
      <c r="M64" s="20"/>
      <c r="N64" s="20"/>
      <c r="O64" s="20"/>
      <c r="P64" s="20"/>
      <c r="Q64" s="20"/>
      <c r="R64" s="20"/>
      <c r="S64" s="20"/>
      <c r="T64" s="20"/>
      <c r="U64" s="20"/>
      <c r="V64" s="20"/>
      <c r="W64" s="20"/>
      <c r="X64" s="20"/>
      <c r="Y64" s="20"/>
      <c r="Z64" s="20"/>
    </row>
    <row r="65" spans="1:26" ht="15" customHeight="1" outlineLevel="1"/>
    <row r="66" spans="1:26" s="61" customFormat="1" ht="15" customHeight="1" outlineLevel="1">
      <c r="A66" s="51"/>
      <c r="B66" s="60" t="str">
        <f>A9</f>
        <v>Life expectancy at age 60, female</v>
      </c>
      <c r="G66" s="60" t="str">
        <f>A10</f>
        <v>Life expectancy at age 80, male</v>
      </c>
      <c r="K66" s="60" t="str">
        <f>A11</f>
        <v>Life expectancy at age 80, female</v>
      </c>
      <c r="P66" s="60" t="str">
        <f>A12</f>
        <v>Percentage of women over 80 years old</v>
      </c>
    </row>
    <row r="67" spans="1:26" ht="66.900000000000006" customHeight="1" outlineLevel="1">
      <c r="D67" s="20"/>
      <c r="E67" s="20"/>
      <c r="F67" s="20"/>
      <c r="I67" s="20"/>
      <c r="J67" s="20"/>
      <c r="K67" s="20"/>
      <c r="N67" s="20"/>
      <c r="O67" s="20"/>
      <c r="P67" s="20"/>
      <c r="Q67" s="20"/>
    </row>
    <row r="68" spans="1:26" ht="66.900000000000006" customHeight="1" outlineLevel="1">
      <c r="C68" s="20"/>
      <c r="D68" s="20"/>
      <c r="E68" s="20"/>
      <c r="F68" s="20"/>
      <c r="H68" s="20"/>
      <c r="I68" s="20"/>
      <c r="J68" s="20"/>
      <c r="K68" s="20"/>
      <c r="M68" s="20"/>
      <c r="N68" s="20"/>
      <c r="O68" s="20"/>
      <c r="P68" s="20"/>
      <c r="Q68" s="20"/>
    </row>
    <row r="69" spans="1:26" ht="66.900000000000006" customHeight="1" outlineLevel="1">
      <c r="C69" s="20"/>
      <c r="D69" s="20"/>
      <c r="E69" s="20"/>
      <c r="F69" s="20"/>
      <c r="H69" s="20"/>
      <c r="I69" s="20"/>
      <c r="J69" s="20"/>
      <c r="K69" s="20"/>
      <c r="M69" s="20"/>
      <c r="N69" s="20"/>
      <c r="O69" s="20"/>
      <c r="P69" s="20"/>
      <c r="Q69" s="20"/>
    </row>
    <row r="70" spans="1:26" ht="66.900000000000006" customHeight="1" outlineLevel="1">
      <c r="C70" s="20"/>
      <c r="D70" s="20"/>
      <c r="E70" s="20"/>
      <c r="F70" s="20"/>
      <c r="H70" s="20"/>
      <c r="I70" s="20"/>
      <c r="J70" s="20"/>
      <c r="K70" s="20"/>
      <c r="M70" s="20"/>
      <c r="N70" s="20"/>
      <c r="O70" s="20"/>
      <c r="P70" s="20"/>
      <c r="Q70" s="20"/>
    </row>
    <row r="71" spans="1:26" ht="19.95" customHeight="1" outlineLevel="1">
      <c r="B71" s="60" t="str">
        <f>+A13</f>
        <v>Old age dependency ratio</v>
      </c>
    </row>
    <row r="72" spans="1:26" ht="66.900000000000006" customHeight="1" outlineLevel="1"/>
    <row r="73" spans="1:26" ht="66.900000000000006" customHeight="1" outlineLevel="1"/>
    <row r="74" spans="1:26" ht="66.900000000000006" customHeight="1" outlineLevel="1"/>
    <row r="75" spans="1:26" ht="66.900000000000006" customHeight="1" outlineLevel="1"/>
    <row r="76" spans="1:26" ht="15" customHeight="1"/>
    <row r="77" spans="1:26" ht="40.200000000000003" customHeight="1" collapsed="1">
      <c r="A77" s="175" t="s">
        <v>420</v>
      </c>
      <c r="B77" s="175"/>
      <c r="C77" s="175"/>
      <c r="D77" s="175"/>
      <c r="E77" s="175"/>
      <c r="F77" s="175"/>
      <c r="G77" s="175"/>
      <c r="H77" s="175"/>
      <c r="I77" s="175"/>
      <c r="J77" s="175"/>
      <c r="K77" s="175"/>
      <c r="L77" s="175"/>
      <c r="M77" s="175"/>
      <c r="N77" s="175"/>
      <c r="O77" s="175"/>
      <c r="P77" s="175"/>
      <c r="Q77" s="175"/>
      <c r="R77" s="175"/>
    </row>
    <row r="78" spans="1:26" s="57" customFormat="1" ht="19.95" hidden="1" customHeight="1" outlineLevel="1">
      <c r="A78" s="26"/>
      <c r="B78" s="19" t="str">
        <f>A16</f>
        <v>GDP per capita PPP USD$</v>
      </c>
      <c r="G78" s="19" t="str">
        <f>A17</f>
        <v>GDP per capita, current USD$</v>
      </c>
      <c r="K78" s="19" t="str">
        <f>+A18</f>
        <v>GDP as percentage of world GDP</v>
      </c>
      <c r="P78" s="19" t="str">
        <f>+A19</f>
        <v>GDP growth (%)</v>
      </c>
    </row>
    <row r="79" spans="1:26" ht="66.900000000000006" hidden="1" customHeight="1" outlineLevel="1">
      <c r="D79" s="20"/>
      <c r="E79" s="20"/>
      <c r="F79" s="20"/>
      <c r="I79" s="20"/>
      <c r="J79" s="20"/>
      <c r="K79" s="20"/>
      <c r="N79" s="20"/>
      <c r="O79" s="20"/>
      <c r="P79" s="20"/>
      <c r="Q79" s="20"/>
      <c r="R79" s="20"/>
      <c r="S79" s="20"/>
      <c r="T79" s="20"/>
      <c r="U79" s="20"/>
      <c r="V79" s="20"/>
      <c r="W79" s="20"/>
      <c r="X79" s="20"/>
      <c r="Y79" s="20"/>
      <c r="Z79" s="20"/>
    </row>
    <row r="80" spans="1:26" ht="66.900000000000006" hidden="1" customHeight="1" outlineLevel="1">
      <c r="C80" s="20"/>
      <c r="D80" s="20"/>
      <c r="E80" s="20"/>
      <c r="F80" s="20"/>
      <c r="H80" s="20"/>
      <c r="I80" s="20"/>
      <c r="J80" s="20"/>
      <c r="K80" s="20"/>
      <c r="M80" s="20"/>
      <c r="N80" s="20"/>
      <c r="O80" s="20"/>
      <c r="P80" s="20"/>
      <c r="Q80" s="20"/>
      <c r="R80" s="20"/>
      <c r="S80" s="20"/>
      <c r="T80" s="20"/>
      <c r="U80" s="20"/>
      <c r="V80" s="20"/>
      <c r="W80" s="20"/>
      <c r="X80" s="20"/>
      <c r="Y80" s="20"/>
      <c r="Z80" s="20"/>
    </row>
    <row r="81" spans="1:26" ht="66.900000000000006" hidden="1" customHeight="1" outlineLevel="1">
      <c r="C81" s="20"/>
      <c r="D81" s="20"/>
      <c r="E81" s="20"/>
      <c r="F81" s="20"/>
      <c r="H81" s="20"/>
      <c r="I81" s="20"/>
      <c r="J81" s="20"/>
      <c r="K81" s="20"/>
      <c r="M81" s="20"/>
      <c r="N81" s="20"/>
      <c r="O81" s="20"/>
      <c r="P81" s="20"/>
      <c r="Q81" s="20"/>
      <c r="R81" s="20"/>
      <c r="S81" s="20"/>
      <c r="T81" s="20"/>
      <c r="U81" s="20"/>
      <c r="V81" s="20"/>
      <c r="W81" s="20"/>
      <c r="X81" s="20"/>
      <c r="Y81" s="20"/>
      <c r="Z81" s="20"/>
    </row>
    <row r="82" spans="1:26" ht="66.900000000000006" hidden="1" customHeight="1" outlineLevel="1">
      <c r="C82" s="20"/>
      <c r="D82" s="20"/>
      <c r="E82" s="20"/>
      <c r="F82" s="20"/>
      <c r="H82" s="20"/>
      <c r="I82" s="20"/>
      <c r="J82" s="20"/>
      <c r="K82" s="20"/>
      <c r="M82" s="20"/>
      <c r="N82" s="20"/>
      <c r="O82" s="20"/>
      <c r="P82" s="20"/>
      <c r="Q82" s="20"/>
      <c r="R82" s="20"/>
      <c r="S82" s="20"/>
      <c r="T82" s="20"/>
      <c r="U82" s="20"/>
      <c r="V82" s="20"/>
      <c r="W82" s="20"/>
      <c r="X82" s="20"/>
      <c r="Y82" s="20"/>
      <c r="Z82" s="20"/>
    </row>
    <row r="83" spans="1:26" ht="15" hidden="1" customHeight="1" outlineLevel="1"/>
    <row r="84" spans="1:26" s="61" customFormat="1" ht="15" hidden="1" customHeight="1" outlineLevel="1">
      <c r="A84" s="51"/>
      <c r="B84" s="60" t="str">
        <f>+A20</f>
        <v>Inflation rate</v>
      </c>
      <c r="G84" s="60" t="str">
        <f>+A21</f>
        <v>National saving rate</v>
      </c>
      <c r="K84" s="62" t="str">
        <f>+A22</f>
        <v>Social Protection Public Spending, percent of GDP</v>
      </c>
      <c r="P84" s="60"/>
    </row>
    <row r="85" spans="1:26" ht="66.900000000000006" hidden="1" customHeight="1" outlineLevel="1">
      <c r="D85" s="20"/>
      <c r="E85" s="20"/>
      <c r="F85" s="20"/>
      <c r="I85" s="20"/>
      <c r="J85" s="20"/>
      <c r="K85" s="20"/>
      <c r="N85" s="20"/>
      <c r="O85" s="20"/>
      <c r="P85" s="20"/>
      <c r="Q85" s="20"/>
    </row>
    <row r="86" spans="1:26" ht="66.900000000000006" hidden="1" customHeight="1" outlineLevel="1">
      <c r="C86" s="20"/>
      <c r="D86" s="20"/>
      <c r="E86" s="20"/>
      <c r="F86" s="20"/>
      <c r="H86" s="20"/>
      <c r="I86" s="20"/>
      <c r="J86" s="20"/>
      <c r="K86" s="20"/>
      <c r="M86" s="20"/>
      <c r="N86" s="20"/>
      <c r="O86" s="20"/>
      <c r="P86" s="20"/>
      <c r="Q86" s="20"/>
    </row>
    <row r="87" spans="1:26" ht="66.900000000000006" hidden="1" customHeight="1" outlineLevel="1">
      <c r="C87" s="20"/>
      <c r="D87" s="20"/>
      <c r="E87" s="20"/>
      <c r="F87" s="20"/>
      <c r="H87" s="20"/>
      <c r="I87" s="20"/>
      <c r="J87" s="20"/>
      <c r="K87" s="20"/>
      <c r="M87" s="20"/>
      <c r="N87" s="20"/>
      <c r="O87" s="20"/>
      <c r="P87" s="20"/>
      <c r="Q87" s="20"/>
    </row>
    <row r="88" spans="1:26" ht="66.900000000000006" hidden="1" customHeight="1" outlineLevel="1">
      <c r="C88" s="20"/>
      <c r="D88" s="20"/>
      <c r="E88" s="20"/>
      <c r="F88" s="20"/>
      <c r="H88" s="20"/>
      <c r="I88" s="20"/>
      <c r="J88" s="20"/>
      <c r="K88" s="20"/>
      <c r="M88" s="20"/>
      <c r="N88" s="20"/>
      <c r="O88" s="20"/>
      <c r="P88" s="20"/>
      <c r="Q88" s="20"/>
    </row>
    <row r="89" spans="1:26" ht="19.95" customHeight="1" collapsed="1">
      <c r="B89" s="60"/>
    </row>
    <row r="90" spans="1:26" ht="40.200000000000003" customHeight="1" collapsed="1">
      <c r="A90" s="175" t="s">
        <v>421</v>
      </c>
      <c r="B90" s="175"/>
      <c r="C90" s="175"/>
      <c r="D90" s="175"/>
      <c r="E90" s="175"/>
      <c r="F90" s="175"/>
      <c r="G90" s="175"/>
      <c r="H90" s="175"/>
      <c r="I90" s="175"/>
      <c r="J90" s="175"/>
      <c r="K90" s="175"/>
      <c r="L90" s="175"/>
      <c r="M90" s="175"/>
      <c r="N90" s="175"/>
      <c r="O90" s="175"/>
      <c r="P90" s="175"/>
      <c r="Q90" s="175"/>
      <c r="R90" s="175"/>
    </row>
    <row r="91" spans="1:26" s="57" customFormat="1" ht="19.95" hidden="1" customHeight="1" outlineLevel="1">
      <c r="A91" s="26"/>
      <c r="B91" s="19" t="str">
        <f>A25</f>
        <v>Total Labor Force Participation, male, %</v>
      </c>
      <c r="G91" s="19" t="str">
        <f>A26</f>
        <v>Total Labor Force Participation, female, %</v>
      </c>
      <c r="K91" s="19" t="str">
        <f>+A27</f>
        <v>Total Labor Force Participation, total, %</v>
      </c>
      <c r="P91" s="19" t="str">
        <f>+A28</f>
        <v>Youth Labor Force Participation, total, %</v>
      </c>
    </row>
    <row r="92" spans="1:26" ht="66.900000000000006" hidden="1" customHeight="1" outlineLevel="1">
      <c r="D92" s="20"/>
      <c r="E92" s="20"/>
      <c r="F92" s="20"/>
      <c r="I92" s="20"/>
      <c r="J92" s="20"/>
      <c r="K92" s="20"/>
      <c r="N92" s="20"/>
      <c r="O92" s="20"/>
      <c r="P92" s="20"/>
      <c r="Q92" s="20"/>
      <c r="R92" s="20"/>
      <c r="S92" s="20"/>
      <c r="T92" s="20"/>
      <c r="U92" s="20"/>
      <c r="V92" s="20"/>
      <c r="W92" s="20"/>
      <c r="X92" s="20"/>
      <c r="Y92" s="20"/>
      <c r="Z92" s="20"/>
    </row>
    <row r="93" spans="1:26" ht="66.900000000000006" hidden="1" customHeight="1" outlineLevel="1">
      <c r="C93" s="20"/>
      <c r="D93" s="20"/>
      <c r="E93" s="20"/>
      <c r="F93" s="20"/>
      <c r="H93" s="20"/>
      <c r="I93" s="20"/>
      <c r="J93" s="20"/>
      <c r="K93" s="20"/>
      <c r="M93" s="20"/>
      <c r="N93" s="20"/>
      <c r="O93" s="20"/>
      <c r="P93" s="20"/>
      <c r="Q93" s="20"/>
      <c r="R93" s="20"/>
      <c r="S93" s="20"/>
      <c r="T93" s="20"/>
      <c r="U93" s="20"/>
      <c r="V93" s="20"/>
      <c r="W93" s="20"/>
      <c r="X93" s="20"/>
      <c r="Y93" s="20"/>
      <c r="Z93" s="20"/>
    </row>
    <row r="94" spans="1:26" ht="66.900000000000006" hidden="1" customHeight="1" outlineLevel="1">
      <c r="C94" s="20"/>
      <c r="D94" s="20"/>
      <c r="E94" s="20"/>
      <c r="F94" s="20"/>
      <c r="H94" s="20"/>
      <c r="I94" s="20"/>
      <c r="J94" s="20"/>
      <c r="K94" s="20"/>
      <c r="M94" s="20"/>
      <c r="N94" s="20"/>
      <c r="O94" s="20"/>
      <c r="P94" s="20"/>
      <c r="Q94" s="20"/>
      <c r="R94" s="20"/>
      <c r="S94" s="20"/>
      <c r="T94" s="20"/>
      <c r="U94" s="20"/>
      <c r="V94" s="20"/>
      <c r="W94" s="20"/>
      <c r="X94" s="20"/>
      <c r="Y94" s="20"/>
      <c r="Z94" s="20"/>
    </row>
    <row r="95" spans="1:26" ht="66.900000000000006" hidden="1" customHeight="1" outlineLevel="1">
      <c r="C95" s="20"/>
      <c r="D95" s="20"/>
      <c r="E95" s="20"/>
      <c r="F95" s="20"/>
      <c r="H95" s="20"/>
      <c r="I95" s="20"/>
      <c r="J95" s="20"/>
      <c r="K95" s="20"/>
      <c r="M95" s="20"/>
      <c r="N95" s="20"/>
      <c r="O95" s="20"/>
      <c r="P95" s="20"/>
      <c r="Q95" s="20"/>
      <c r="R95" s="20"/>
      <c r="S95" s="20"/>
      <c r="T95" s="20"/>
      <c r="U95" s="20"/>
      <c r="V95" s="20"/>
      <c r="W95" s="20"/>
      <c r="X95" s="20"/>
      <c r="Y95" s="20"/>
      <c r="Z95" s="20"/>
    </row>
    <row r="96" spans="1:26" ht="15" hidden="1" customHeight="1" outlineLevel="1"/>
    <row r="97" spans="1:26" s="61" customFormat="1" ht="15" hidden="1" customHeight="1" outlineLevel="1">
      <c r="A97" s="51"/>
      <c r="B97" s="60" t="str">
        <f>+A29</f>
        <v>Youth Labor Force Participation, male, %</v>
      </c>
      <c r="G97" s="60" t="str">
        <f>+A30</f>
        <v>Youth Labor Force Participation, female, %</v>
      </c>
      <c r="K97" s="62" t="str">
        <f>+A31</f>
        <v>Prime-age Labor Force Participation, total, %</v>
      </c>
      <c r="P97" s="62" t="str">
        <f>+A32</f>
        <v>Prime-age Labor Force Participation, male, %</v>
      </c>
    </row>
    <row r="98" spans="1:26" ht="66.900000000000006" hidden="1" customHeight="1" outlineLevel="1">
      <c r="D98" s="20"/>
      <c r="E98" s="20"/>
      <c r="F98" s="20"/>
      <c r="I98" s="20"/>
      <c r="J98" s="20"/>
      <c r="K98" s="20"/>
      <c r="N98" s="20"/>
      <c r="O98" s="20"/>
      <c r="R98" s="20"/>
      <c r="S98" s="20"/>
    </row>
    <row r="99" spans="1:26" ht="66.900000000000006" hidden="1" customHeight="1" outlineLevel="1">
      <c r="C99" s="20"/>
      <c r="D99" s="20"/>
      <c r="E99" s="20"/>
      <c r="F99" s="20"/>
      <c r="H99" s="20"/>
      <c r="I99" s="20"/>
      <c r="J99" s="20"/>
      <c r="K99" s="20"/>
      <c r="M99" s="20"/>
      <c r="N99" s="20"/>
      <c r="O99" s="20"/>
      <c r="Q99" s="20"/>
      <c r="R99" s="20"/>
      <c r="S99" s="20"/>
    </row>
    <row r="100" spans="1:26" ht="66.900000000000006" hidden="1" customHeight="1" outlineLevel="1">
      <c r="C100" s="20"/>
      <c r="D100" s="20"/>
      <c r="E100" s="20"/>
      <c r="F100" s="20"/>
      <c r="H100" s="20"/>
      <c r="I100" s="20"/>
      <c r="J100" s="20"/>
      <c r="K100" s="20"/>
      <c r="M100" s="20"/>
      <c r="N100" s="20"/>
      <c r="O100" s="20"/>
      <c r="Q100" s="20"/>
      <c r="R100" s="20"/>
      <c r="S100" s="20"/>
    </row>
    <row r="101" spans="1:26" ht="66.900000000000006" hidden="1" customHeight="1" outlineLevel="1">
      <c r="C101" s="20"/>
      <c r="D101" s="20"/>
      <c r="E101" s="20"/>
      <c r="F101" s="20"/>
      <c r="H101" s="20"/>
      <c r="I101" s="20"/>
      <c r="J101" s="20"/>
      <c r="K101" s="20"/>
      <c r="M101" s="20"/>
      <c r="N101" s="20"/>
      <c r="O101" s="20"/>
      <c r="Q101" s="20"/>
      <c r="R101" s="20"/>
      <c r="S101" s="20"/>
    </row>
    <row r="102" spans="1:26" s="57" customFormat="1" ht="19.95" hidden="1" customHeight="1" outlineLevel="1">
      <c r="A102" s="26"/>
      <c r="B102" s="19" t="str">
        <f>A33</f>
        <v>Prime-age Labor Force Participation, female, %</v>
      </c>
      <c r="G102" s="19" t="str">
        <f>A34</f>
        <v>Old-age Labor Force Participation, total, %</v>
      </c>
      <c r="K102" s="19" t="str">
        <f>+A35</f>
        <v>Old-age Labor Force Participation, male, %</v>
      </c>
      <c r="P102" s="19" t="str">
        <f>+A36</f>
        <v>Old-age Labor Force Participation, female, %</v>
      </c>
    </row>
    <row r="103" spans="1:26" ht="66.900000000000006" hidden="1" customHeight="1" outlineLevel="1">
      <c r="D103" s="20"/>
      <c r="E103" s="20"/>
      <c r="F103" s="20"/>
      <c r="I103" s="20"/>
      <c r="J103" s="20"/>
      <c r="K103" s="20"/>
      <c r="N103" s="20"/>
      <c r="O103" s="20"/>
      <c r="P103" s="20"/>
      <c r="Q103" s="20"/>
      <c r="R103" s="20"/>
      <c r="S103" s="20"/>
      <c r="T103" s="20"/>
      <c r="U103" s="20"/>
      <c r="V103" s="20"/>
      <c r="W103" s="20"/>
      <c r="X103" s="20"/>
      <c r="Y103" s="20"/>
      <c r="Z103" s="20"/>
    </row>
    <row r="104" spans="1:26" ht="66.900000000000006" hidden="1" customHeight="1" outlineLevel="1">
      <c r="C104" s="20"/>
      <c r="D104" s="20"/>
      <c r="E104" s="20"/>
      <c r="F104" s="20"/>
      <c r="H104" s="20"/>
      <c r="I104" s="20"/>
      <c r="J104" s="20"/>
      <c r="K104" s="20"/>
      <c r="M104" s="20"/>
      <c r="N104" s="20"/>
      <c r="O104" s="20"/>
      <c r="P104" s="20"/>
      <c r="Q104" s="20"/>
      <c r="R104" s="20"/>
      <c r="S104" s="20"/>
      <c r="T104" s="20"/>
      <c r="U104" s="20"/>
      <c r="V104" s="20"/>
      <c r="W104" s="20"/>
      <c r="X104" s="20"/>
      <c r="Y104" s="20"/>
      <c r="Z104" s="20"/>
    </row>
    <row r="105" spans="1:26" ht="66.900000000000006" hidden="1" customHeight="1" outlineLevel="1">
      <c r="C105" s="20"/>
      <c r="D105" s="20"/>
      <c r="E105" s="20"/>
      <c r="F105" s="20"/>
      <c r="H105" s="20"/>
      <c r="I105" s="20"/>
      <c r="J105" s="20"/>
      <c r="K105" s="20"/>
      <c r="M105" s="20"/>
      <c r="N105" s="20"/>
      <c r="O105" s="20"/>
      <c r="P105" s="20"/>
      <c r="Q105" s="20"/>
      <c r="R105" s="20"/>
      <c r="S105" s="20"/>
      <c r="T105" s="20"/>
      <c r="U105" s="20"/>
      <c r="V105" s="20"/>
      <c r="W105" s="20"/>
      <c r="X105" s="20"/>
      <c r="Y105" s="20"/>
      <c r="Z105" s="20"/>
    </row>
    <row r="106" spans="1:26" ht="66.900000000000006" hidden="1" customHeight="1" outlineLevel="1">
      <c r="C106" s="20"/>
      <c r="D106" s="20"/>
      <c r="E106" s="20"/>
      <c r="F106" s="20"/>
      <c r="H106" s="20"/>
      <c r="I106" s="20"/>
      <c r="J106" s="20"/>
      <c r="K106" s="20"/>
      <c r="M106" s="20"/>
      <c r="N106" s="20"/>
      <c r="O106" s="20"/>
      <c r="P106" s="20"/>
      <c r="Q106" s="20"/>
      <c r="R106" s="20"/>
      <c r="S106" s="20"/>
      <c r="T106" s="20"/>
      <c r="U106" s="20"/>
      <c r="V106" s="20"/>
      <c r="W106" s="20"/>
      <c r="X106" s="20"/>
      <c r="Y106" s="20"/>
      <c r="Z106" s="20"/>
    </row>
    <row r="107" spans="1:26" ht="15" hidden="1" customHeight="1" outlineLevel="1"/>
    <row r="108" spans="1:26" s="61" customFormat="1" ht="15" hidden="1" customHeight="1" outlineLevel="1">
      <c r="A108" s="51"/>
      <c r="B108" s="60" t="str">
        <f>+A37</f>
        <v>Informal labor, %</v>
      </c>
      <c r="G108" s="60" t="str">
        <f>+A38</f>
        <v>Informal labor, female, %</v>
      </c>
      <c r="K108" s="62" t="str">
        <f>+A39</f>
        <v>Informal labor, male, %</v>
      </c>
      <c r="P108" s="62" t="str">
        <f>+A40</f>
        <v>Self-employed, male %</v>
      </c>
    </row>
    <row r="109" spans="1:26" ht="66.900000000000006" hidden="1" customHeight="1" outlineLevel="1">
      <c r="D109" s="20"/>
      <c r="E109" s="20"/>
      <c r="F109" s="20"/>
      <c r="I109" s="20"/>
      <c r="J109" s="20"/>
      <c r="K109" s="20"/>
      <c r="N109" s="20"/>
      <c r="O109" s="20"/>
      <c r="R109" s="20"/>
      <c r="S109" s="20"/>
    </row>
    <row r="110" spans="1:26" ht="66.900000000000006" hidden="1" customHeight="1" outlineLevel="1">
      <c r="C110" s="20"/>
      <c r="D110" s="20"/>
      <c r="E110" s="20"/>
      <c r="F110" s="20"/>
      <c r="H110" s="20"/>
      <c r="I110" s="20"/>
      <c r="J110" s="20"/>
      <c r="K110" s="20"/>
      <c r="M110" s="20"/>
      <c r="N110" s="20"/>
      <c r="O110" s="20"/>
      <c r="Q110" s="20"/>
      <c r="R110" s="20"/>
      <c r="S110" s="20"/>
    </row>
    <row r="111" spans="1:26" ht="66.900000000000006" hidden="1" customHeight="1" outlineLevel="1">
      <c r="C111" s="20"/>
      <c r="D111" s="20"/>
      <c r="E111" s="20"/>
      <c r="F111" s="20"/>
      <c r="H111" s="20"/>
      <c r="I111" s="20"/>
      <c r="J111" s="20"/>
      <c r="K111" s="20"/>
      <c r="M111" s="20"/>
      <c r="N111" s="20"/>
      <c r="O111" s="20"/>
      <c r="Q111" s="20"/>
      <c r="R111" s="20"/>
      <c r="S111" s="20"/>
    </row>
    <row r="112" spans="1:26" ht="66.900000000000006" hidden="1" customHeight="1" outlineLevel="1">
      <c r="C112" s="20"/>
      <c r="D112" s="20"/>
      <c r="E112" s="20"/>
      <c r="F112" s="20"/>
      <c r="H112" s="20"/>
      <c r="I112" s="20"/>
      <c r="J112" s="20"/>
      <c r="K112" s="20"/>
      <c r="M112" s="20"/>
      <c r="N112" s="20"/>
      <c r="O112" s="20"/>
      <c r="Q112" s="20"/>
      <c r="R112" s="20"/>
      <c r="S112" s="20"/>
    </row>
    <row r="113" spans="1:26" ht="15" hidden="1" customHeight="1" outlineLevel="1"/>
    <row r="114" spans="1:26" s="61" customFormat="1" ht="15" hidden="1" customHeight="1" outlineLevel="1">
      <c r="A114" s="51"/>
      <c r="B114" s="60" t="str">
        <f>+A41</f>
        <v>Self-employed, female,%</v>
      </c>
      <c r="G114" s="60" t="str">
        <f>+A42</f>
        <v>Self-employed, total,%</v>
      </c>
      <c r="K114" s="62" t="str">
        <f>+A43</f>
        <v>Notice period</v>
      </c>
      <c r="P114" s="62" t="str">
        <f>+A44</f>
        <v>Severance payment</v>
      </c>
    </row>
    <row r="115" spans="1:26" ht="66.900000000000006" hidden="1" customHeight="1" outlineLevel="1">
      <c r="D115" s="20"/>
      <c r="E115" s="20"/>
      <c r="F115" s="20"/>
      <c r="I115" s="20"/>
      <c r="J115" s="20"/>
      <c r="K115" s="20"/>
      <c r="N115" s="20"/>
      <c r="O115" s="20"/>
      <c r="R115" s="20"/>
      <c r="S115" s="20"/>
    </row>
    <row r="116" spans="1:26" ht="66.900000000000006" hidden="1" customHeight="1" outlineLevel="1">
      <c r="C116" s="20"/>
      <c r="D116" s="20"/>
      <c r="E116" s="20"/>
      <c r="F116" s="20"/>
      <c r="H116" s="20"/>
      <c r="I116" s="20"/>
      <c r="J116" s="20"/>
      <c r="K116" s="20"/>
      <c r="M116" s="20"/>
      <c r="N116" s="20"/>
      <c r="O116" s="20"/>
      <c r="Q116" s="20"/>
      <c r="R116" s="20"/>
      <c r="S116" s="20"/>
    </row>
    <row r="117" spans="1:26" ht="66.900000000000006" hidden="1" customHeight="1" outlineLevel="1">
      <c r="C117" s="20"/>
      <c r="D117" s="20"/>
      <c r="E117" s="20"/>
      <c r="F117" s="20"/>
      <c r="H117" s="20"/>
      <c r="I117" s="20"/>
      <c r="J117" s="20"/>
      <c r="K117" s="20"/>
      <c r="M117" s="20"/>
      <c r="N117" s="20"/>
      <c r="O117" s="20"/>
      <c r="Q117" s="20"/>
      <c r="R117" s="20"/>
      <c r="S117" s="20"/>
    </row>
    <row r="118" spans="1:26" ht="66.900000000000006" hidden="1" customHeight="1" outlineLevel="1">
      <c r="C118" s="20"/>
      <c r="D118" s="20"/>
      <c r="E118" s="20"/>
      <c r="F118" s="20"/>
      <c r="H118" s="20"/>
      <c r="I118" s="20"/>
      <c r="J118" s="20"/>
      <c r="K118" s="20"/>
      <c r="M118" s="20"/>
      <c r="N118" s="20"/>
      <c r="O118" s="20"/>
      <c r="Q118" s="20"/>
      <c r="R118" s="20"/>
      <c r="S118" s="20"/>
    </row>
    <row r="119" spans="1:26" s="61" customFormat="1" ht="15" hidden="1" customHeight="1" outlineLevel="1">
      <c r="A119" s="51"/>
      <c r="B119" s="60" t="str">
        <f>+A45</f>
        <v>Employment Protection Index</v>
      </c>
      <c r="G119" s="60" t="str">
        <f>+A46</f>
        <v>SMB employment</v>
      </c>
      <c r="K119" s="62" t="str">
        <f>+A47</f>
        <v>Workers under minimum wage</v>
      </c>
      <c r="P119" s="62" t="str">
        <f>+A48</f>
        <v>Rural employment, %</v>
      </c>
    </row>
    <row r="120" spans="1:26" ht="66.900000000000006" hidden="1" customHeight="1" outlineLevel="1">
      <c r="D120" s="20"/>
      <c r="E120" s="20"/>
      <c r="F120" s="20"/>
      <c r="I120" s="20"/>
      <c r="J120" s="20"/>
      <c r="K120" s="20"/>
      <c r="N120" s="20"/>
      <c r="O120" s="20"/>
      <c r="R120" s="20"/>
      <c r="S120" s="20"/>
    </row>
    <row r="121" spans="1:26" ht="66.900000000000006" hidden="1" customHeight="1" outlineLevel="1">
      <c r="C121" s="20"/>
      <c r="D121" s="20"/>
      <c r="E121" s="20"/>
      <c r="F121" s="20"/>
      <c r="H121" s="20"/>
      <c r="I121" s="20"/>
      <c r="J121" s="20"/>
      <c r="K121" s="20"/>
      <c r="M121" s="20"/>
      <c r="N121" s="20"/>
      <c r="O121" s="20"/>
      <c r="Q121" s="20"/>
      <c r="R121" s="20"/>
      <c r="S121" s="20"/>
    </row>
    <row r="122" spans="1:26" ht="66.900000000000006" hidden="1" customHeight="1" outlineLevel="1">
      <c r="C122" s="20"/>
      <c r="D122" s="20"/>
      <c r="E122" s="20"/>
      <c r="F122" s="20"/>
      <c r="H122" s="20"/>
      <c r="I122" s="20"/>
      <c r="J122" s="20"/>
      <c r="K122" s="20"/>
      <c r="M122" s="20"/>
      <c r="N122" s="20"/>
      <c r="O122" s="20"/>
      <c r="Q122" s="20"/>
      <c r="R122" s="20"/>
      <c r="S122" s="20"/>
    </row>
    <row r="123" spans="1:26" ht="66.900000000000006" hidden="1" customHeight="1" outlineLevel="1">
      <c r="C123" s="20"/>
      <c r="D123" s="20"/>
      <c r="E123" s="20"/>
      <c r="F123" s="20"/>
      <c r="H123" s="20"/>
      <c r="I123" s="20"/>
      <c r="J123" s="20"/>
      <c r="K123" s="20"/>
      <c r="M123" s="20"/>
      <c r="N123" s="20"/>
      <c r="O123" s="20"/>
      <c r="Q123" s="20"/>
      <c r="R123" s="20"/>
      <c r="S123" s="20"/>
    </row>
    <row r="124" spans="1:26" ht="15" customHeight="1" collapsed="1"/>
    <row r="125" spans="1:26" ht="40.200000000000003" customHeight="1" collapsed="1">
      <c r="A125" s="175" t="s">
        <v>422</v>
      </c>
      <c r="B125" s="175"/>
      <c r="C125" s="175"/>
      <c r="D125" s="175"/>
      <c r="E125" s="175"/>
      <c r="F125" s="175"/>
      <c r="G125" s="175"/>
      <c r="H125" s="175"/>
      <c r="I125" s="175"/>
      <c r="J125" s="175"/>
      <c r="K125" s="175"/>
      <c r="L125" s="175"/>
      <c r="M125" s="175"/>
      <c r="N125" s="175"/>
      <c r="O125" s="175"/>
      <c r="P125" s="175"/>
      <c r="Q125" s="175"/>
      <c r="R125" s="175"/>
    </row>
    <row r="126" spans="1:26" s="57" customFormat="1" ht="19.95" hidden="1" customHeight="1" outlineLevel="1">
      <c r="A126" s="26"/>
      <c r="B126" s="19" t="str">
        <f>A51</f>
        <v>Domestic credit by banks, % GDP</v>
      </c>
      <c r="G126" s="19" t="str">
        <f>A52</f>
        <v>Financial system deposits to GDP (%)</v>
      </c>
      <c r="K126" s="19" t="str">
        <f>+A53</f>
        <v>Insurance company assets to GDP (%)</v>
      </c>
      <c r="P126" s="19" t="str">
        <f>+A54</f>
        <v>Pension fund assets to GDP (%)</v>
      </c>
    </row>
    <row r="127" spans="1:26" ht="66.900000000000006" hidden="1" customHeight="1" outlineLevel="1">
      <c r="D127" s="20"/>
      <c r="E127" s="20"/>
      <c r="F127" s="20"/>
      <c r="I127" s="20"/>
      <c r="J127" s="20"/>
      <c r="K127" s="20"/>
      <c r="N127" s="20"/>
      <c r="O127" s="20"/>
      <c r="P127" s="20"/>
      <c r="Q127" s="20"/>
      <c r="R127" s="20"/>
      <c r="S127" s="20"/>
      <c r="T127" s="20"/>
      <c r="U127" s="20"/>
      <c r="V127" s="20"/>
      <c r="W127" s="20"/>
      <c r="X127" s="20"/>
      <c r="Y127" s="20"/>
      <c r="Z127" s="20"/>
    </row>
    <row r="128" spans="1:26" ht="66.900000000000006" hidden="1" customHeight="1" outlineLevel="1">
      <c r="C128" s="20"/>
      <c r="D128" s="20"/>
      <c r="E128" s="20"/>
      <c r="F128" s="20"/>
      <c r="H128" s="20"/>
      <c r="I128" s="20"/>
      <c r="J128" s="20"/>
      <c r="K128" s="20"/>
      <c r="M128" s="20"/>
      <c r="N128" s="20"/>
      <c r="O128" s="20"/>
      <c r="P128" s="20"/>
      <c r="Q128" s="20"/>
      <c r="R128" s="20"/>
      <c r="S128" s="20"/>
      <c r="T128" s="20"/>
      <c r="U128" s="20"/>
      <c r="V128" s="20"/>
      <c r="W128" s="20"/>
      <c r="X128" s="20"/>
      <c r="Y128" s="20"/>
      <c r="Z128" s="20"/>
    </row>
    <row r="129" spans="1:26" ht="66.900000000000006" hidden="1" customHeight="1" outlineLevel="1">
      <c r="C129" s="20"/>
      <c r="D129" s="20"/>
      <c r="E129" s="20"/>
      <c r="F129" s="20"/>
      <c r="H129" s="20"/>
      <c r="I129" s="20"/>
      <c r="J129" s="20"/>
      <c r="K129" s="20"/>
      <c r="M129" s="20"/>
      <c r="N129" s="20"/>
      <c r="O129" s="20"/>
      <c r="P129" s="20"/>
      <c r="Q129" s="20"/>
      <c r="R129" s="20"/>
      <c r="S129" s="20"/>
      <c r="T129" s="20"/>
      <c r="U129" s="20"/>
      <c r="V129" s="20"/>
      <c r="W129" s="20"/>
      <c r="X129" s="20"/>
      <c r="Y129" s="20"/>
      <c r="Z129" s="20"/>
    </row>
    <row r="130" spans="1:26" ht="66.900000000000006" hidden="1" customHeight="1" outlineLevel="1">
      <c r="C130" s="20"/>
      <c r="D130" s="20"/>
      <c r="E130" s="20"/>
      <c r="F130" s="20"/>
      <c r="H130" s="20"/>
      <c r="I130" s="20"/>
      <c r="J130" s="20"/>
      <c r="K130" s="20"/>
      <c r="M130" s="20"/>
      <c r="N130" s="20"/>
      <c r="O130" s="20"/>
      <c r="P130" s="20"/>
      <c r="Q130" s="20"/>
      <c r="R130" s="20"/>
      <c r="S130" s="20"/>
      <c r="T130" s="20"/>
      <c r="U130" s="20"/>
      <c r="V130" s="20"/>
      <c r="W130" s="20"/>
      <c r="X130" s="20"/>
      <c r="Y130" s="20"/>
      <c r="Z130" s="20"/>
    </row>
    <row r="131" spans="1:26" ht="15" hidden="1" customHeight="1" outlineLevel="1"/>
    <row r="132" spans="1:26" s="61" customFormat="1" ht="15" hidden="1" customHeight="1" outlineLevel="1">
      <c r="A132" s="51"/>
      <c r="B132" s="62" t="str">
        <f>+A55</f>
        <v>Stock market capitalization to GDP (%)</v>
      </c>
      <c r="G132" s="60" t="str">
        <f>+A56</f>
        <v>Net Public debt, % GDP</v>
      </c>
      <c r="K132" s="62" t="str">
        <f>+A57</f>
        <v>Gross Public debt, % GDP</v>
      </c>
      <c r="P132" s="60"/>
    </row>
    <row r="133" spans="1:26" ht="66.900000000000006" hidden="1" customHeight="1" outlineLevel="1">
      <c r="D133" s="20"/>
      <c r="E133" s="20"/>
      <c r="F133" s="20"/>
      <c r="I133" s="20"/>
      <c r="J133" s="20"/>
      <c r="K133" s="20"/>
      <c r="N133" s="20"/>
      <c r="O133" s="20"/>
      <c r="P133" s="20"/>
      <c r="Q133" s="20"/>
    </row>
    <row r="134" spans="1:26" ht="66.900000000000006" hidden="1" customHeight="1" outlineLevel="1">
      <c r="C134" s="20"/>
      <c r="D134" s="20"/>
      <c r="E134" s="20"/>
      <c r="F134" s="20"/>
      <c r="H134" s="20"/>
      <c r="I134" s="20"/>
      <c r="J134" s="20"/>
      <c r="K134" s="20"/>
      <c r="M134" s="20"/>
      <c r="N134" s="20"/>
      <c r="O134" s="20"/>
      <c r="P134" s="20"/>
      <c r="Q134" s="20"/>
    </row>
    <row r="135" spans="1:26" ht="66.900000000000006" hidden="1" customHeight="1" outlineLevel="1">
      <c r="C135" s="20"/>
      <c r="D135" s="20"/>
      <c r="E135" s="20"/>
      <c r="F135" s="20"/>
      <c r="H135" s="20"/>
      <c r="I135" s="20"/>
      <c r="J135" s="20"/>
      <c r="K135" s="20"/>
      <c r="M135" s="20"/>
      <c r="N135" s="20"/>
      <c r="O135" s="20"/>
      <c r="P135" s="20"/>
      <c r="Q135" s="20"/>
    </row>
    <row r="136" spans="1:26" ht="66.900000000000006" hidden="1" customHeight="1" outlineLevel="1">
      <c r="C136" s="20"/>
      <c r="D136" s="20"/>
      <c r="E136" s="20"/>
      <c r="F136" s="20"/>
      <c r="H136" s="20"/>
      <c r="I136" s="20"/>
      <c r="J136" s="20"/>
      <c r="K136" s="20"/>
      <c r="M136" s="20"/>
      <c r="N136" s="20"/>
      <c r="O136" s="20"/>
      <c r="P136" s="20"/>
      <c r="Q136" s="20"/>
    </row>
    <row r="137" spans="1:26" ht="15" customHeight="1" collapsed="1"/>
    <row r="138" spans="1:26" s="159" customFormat="1" ht="66.900000000000006" customHeight="1">
      <c r="A138" s="125"/>
      <c r="H138" s="160"/>
    </row>
    <row r="139" spans="1:26" s="159" customFormat="1" ht="66.900000000000006" customHeight="1">
      <c r="A139" s="125"/>
    </row>
    <row r="140" spans="1:26" s="159" customFormat="1" ht="66.900000000000006" customHeight="1">
      <c r="A140" s="125"/>
    </row>
    <row r="141" spans="1:26" s="159" customFormat="1" ht="66.900000000000006" customHeight="1">
      <c r="A141" s="125"/>
    </row>
    <row r="142" spans="1:26" s="112" customFormat="1" ht="18" customHeight="1">
      <c r="A142" s="112" t="s">
        <v>98</v>
      </c>
      <c r="B142" s="112" t="s">
        <v>5</v>
      </c>
      <c r="C142" s="112" t="s">
        <v>9</v>
      </c>
      <c r="D142" s="112" t="s">
        <v>4</v>
      </c>
      <c r="E142" s="112" t="s">
        <v>105</v>
      </c>
      <c r="F142" s="112" t="s">
        <v>104</v>
      </c>
      <c r="G142" s="112" t="s">
        <v>7</v>
      </c>
      <c r="H142" s="112" t="s">
        <v>3</v>
      </c>
      <c r="I142" s="112" t="s">
        <v>10</v>
      </c>
      <c r="J142" s="112" t="s">
        <v>2</v>
      </c>
      <c r="K142" s="112" t="s">
        <v>102</v>
      </c>
      <c r="L142" s="112" t="s">
        <v>6</v>
      </c>
      <c r="M142" s="112" t="s">
        <v>103</v>
      </c>
      <c r="N142" s="112" t="s">
        <v>8</v>
      </c>
      <c r="O142" s="112" t="s">
        <v>0</v>
      </c>
      <c r="P142" s="112" t="s">
        <v>1</v>
      </c>
    </row>
    <row r="143" spans="1:26" s="112" customFormat="1" ht="16.5" customHeight="1">
      <c r="A143" s="112" t="s">
        <v>19</v>
      </c>
      <c r="B143" s="161">
        <v>6.2518000000000004E-2</v>
      </c>
      <c r="C143" s="161">
        <v>5.824E-2</v>
      </c>
      <c r="D143" s="161">
        <v>3.7956000000000004E-2</v>
      </c>
      <c r="E143" s="161">
        <v>3.7859999999999998E-2</v>
      </c>
      <c r="F143" s="161">
        <v>3.6268000000000002E-2</v>
      </c>
      <c r="G143" s="161">
        <v>3.2981999999999997E-2</v>
      </c>
      <c r="H143" s="161">
        <v>3.3138000000000008E-2</v>
      </c>
      <c r="I143" s="161">
        <v>2.3793999999999999E-2</v>
      </c>
      <c r="J143" s="161">
        <v>2.3082000000000002E-2</v>
      </c>
      <c r="K143" s="161">
        <v>2.1389999999999999E-2</v>
      </c>
      <c r="L143" s="161">
        <v>2.0853999999999998E-2</v>
      </c>
      <c r="M143" s="161">
        <v>2.0439999999999996E-2</v>
      </c>
      <c r="N143" s="161">
        <v>1.0444E-2</v>
      </c>
      <c r="O143" s="161">
        <v>4.8339999999999998E-3</v>
      </c>
      <c r="P143" s="161">
        <v>-7.3800000000000011E-3</v>
      </c>
    </row>
    <row r="144" spans="1:26" s="112" customFormat="1" ht="66.900000000000006" customHeight="1">
      <c r="A144" s="116"/>
    </row>
    <row r="145" spans="1:15" s="112" customFormat="1" ht="66.900000000000006" customHeight="1">
      <c r="A145" s="116" t="s">
        <v>98</v>
      </c>
      <c r="B145" s="112" t="s">
        <v>7</v>
      </c>
      <c r="C145" s="112" t="s">
        <v>0</v>
      </c>
      <c r="D145" s="112" t="s">
        <v>1</v>
      </c>
      <c r="E145" s="112" t="s">
        <v>2</v>
      </c>
      <c r="F145" s="112" t="s">
        <v>105</v>
      </c>
      <c r="G145" s="112" t="s">
        <v>6</v>
      </c>
      <c r="H145" s="112" t="s">
        <v>103</v>
      </c>
      <c r="I145" s="112" t="s">
        <v>104</v>
      </c>
    </row>
    <row r="146" spans="1:15" s="112" customFormat="1" ht="66.900000000000006" customHeight="1">
      <c r="A146" s="116" t="s">
        <v>93</v>
      </c>
      <c r="B146" s="112">
        <v>2</v>
      </c>
      <c r="C146" s="112">
        <v>1</v>
      </c>
      <c r="D146" s="112">
        <v>1</v>
      </c>
      <c r="E146" s="112">
        <v>1</v>
      </c>
      <c r="F146" s="112">
        <v>0.5</v>
      </c>
      <c r="G146" s="112">
        <v>0</v>
      </c>
      <c r="H146" s="112">
        <v>0</v>
      </c>
      <c r="I146" s="112">
        <v>0</v>
      </c>
    </row>
    <row r="147" spans="1:15" s="112" customFormat="1" ht="66.900000000000006" customHeight="1">
      <c r="A147" s="116" t="s">
        <v>92</v>
      </c>
      <c r="B147" s="112">
        <v>0.41361150000000002</v>
      </c>
      <c r="C147" s="112">
        <v>0.28621049999999998</v>
      </c>
      <c r="D147" s="112">
        <v>0.23451859999999999</v>
      </c>
      <c r="E147" s="112">
        <v>0.41929379999999999</v>
      </c>
      <c r="F147" s="112">
        <v>0.37371149999999997</v>
      </c>
      <c r="G147" s="112">
        <v>0.32888889999999998</v>
      </c>
      <c r="H147" s="112">
        <v>0.3584656</v>
      </c>
      <c r="I147" s="112">
        <v>0.44535049999999998</v>
      </c>
    </row>
    <row r="148" spans="1:15" s="112" customFormat="1" ht="66.900000000000006" customHeight="1">
      <c r="A148" s="116"/>
    </row>
    <row r="149" spans="1:15" s="112" customFormat="1" ht="66.900000000000006" customHeight="1">
      <c r="A149" s="116" t="s">
        <v>98</v>
      </c>
      <c r="B149" s="112" t="s">
        <v>2</v>
      </c>
      <c r="C149" s="112" t="s">
        <v>1</v>
      </c>
      <c r="D149" s="112" t="s">
        <v>0</v>
      </c>
      <c r="E149" s="112" t="s">
        <v>7</v>
      </c>
      <c r="F149" s="112" t="s">
        <v>6</v>
      </c>
      <c r="G149" s="112" t="s">
        <v>104</v>
      </c>
      <c r="H149" s="112" t="s">
        <v>105</v>
      </c>
      <c r="I149" s="112" t="s">
        <v>103</v>
      </c>
    </row>
    <row r="150" spans="1:15" s="112" customFormat="1" ht="66.900000000000006" customHeight="1">
      <c r="A150" s="116" t="s">
        <v>94</v>
      </c>
      <c r="B150" s="162">
        <v>2</v>
      </c>
      <c r="C150" s="162">
        <v>0.76</v>
      </c>
      <c r="D150" s="162">
        <v>0</v>
      </c>
      <c r="E150" s="162">
        <v>0</v>
      </c>
      <c r="F150" s="162">
        <v>0</v>
      </c>
      <c r="G150" s="162">
        <v>0</v>
      </c>
      <c r="H150" s="162">
        <v>0</v>
      </c>
      <c r="I150" s="162">
        <v>0</v>
      </c>
    </row>
    <row r="151" spans="1:15" s="112" customFormat="1" ht="66.900000000000006" customHeight="1">
      <c r="A151" s="116"/>
    </row>
    <row r="152" spans="1:15" s="112" customFormat="1" ht="66.900000000000006" customHeight="1">
      <c r="A152" s="116" t="s">
        <v>98</v>
      </c>
      <c r="B152" s="112" t="s">
        <v>104</v>
      </c>
      <c r="C152" s="112" t="s">
        <v>2</v>
      </c>
      <c r="D152" s="112" t="s">
        <v>7</v>
      </c>
      <c r="E152" s="112" t="s">
        <v>105</v>
      </c>
      <c r="F152" s="112" t="s">
        <v>103</v>
      </c>
      <c r="G152" s="112" t="s">
        <v>6</v>
      </c>
      <c r="H152" s="112" t="s">
        <v>0</v>
      </c>
      <c r="I152" s="112" t="s">
        <v>1</v>
      </c>
    </row>
    <row r="153" spans="1:15" s="112" customFormat="1" ht="66.900000000000006" customHeight="1">
      <c r="A153" s="116" t="s">
        <v>92</v>
      </c>
      <c r="B153" s="163">
        <v>0.44535049999999998</v>
      </c>
      <c r="C153" s="163">
        <v>0.41929379999999999</v>
      </c>
      <c r="D153" s="163">
        <v>0.41361150000000002</v>
      </c>
      <c r="E153" s="163">
        <v>0.37371149999999997</v>
      </c>
      <c r="F153" s="163">
        <v>0.3584656</v>
      </c>
      <c r="G153" s="163">
        <v>0.32888889999999998</v>
      </c>
      <c r="H153" s="163">
        <v>0.28621049999999998</v>
      </c>
      <c r="I153" s="163">
        <v>0.23451859999999999</v>
      </c>
    </row>
    <row r="154" spans="1:15" s="112" customFormat="1" ht="66.900000000000006" customHeight="1">
      <c r="A154" s="116"/>
    </row>
    <row r="155" spans="1:15" s="112" customFormat="1" ht="66.900000000000006" customHeight="1">
      <c r="A155" s="116"/>
    </row>
    <row r="156" spans="1:15" s="112" customFormat="1" ht="66.900000000000006" customHeight="1">
      <c r="A156" s="116"/>
      <c r="B156" s="164"/>
      <c r="F156" s="164"/>
      <c r="H156" s="164"/>
      <c r="I156" s="164"/>
      <c r="K156" s="164"/>
    </row>
    <row r="157" spans="1:15" s="112" customFormat="1" ht="66.900000000000006" customHeight="1">
      <c r="A157" s="116"/>
      <c r="B157" s="112" t="s">
        <v>103</v>
      </c>
      <c r="C157" s="112" t="s">
        <v>1</v>
      </c>
      <c r="D157" s="112" t="s">
        <v>3</v>
      </c>
      <c r="E157" s="112" t="s">
        <v>104</v>
      </c>
      <c r="F157" s="112" t="s">
        <v>5</v>
      </c>
      <c r="G157" s="112" t="s">
        <v>10</v>
      </c>
      <c r="H157" s="112" t="s">
        <v>9</v>
      </c>
      <c r="I157" s="112" t="s">
        <v>105</v>
      </c>
      <c r="J157" s="112" t="s">
        <v>7</v>
      </c>
      <c r="K157" s="112" t="s">
        <v>2</v>
      </c>
    </row>
    <row r="158" spans="1:15" s="112" customFormat="1" ht="66.900000000000006" customHeight="1">
      <c r="A158" s="116" t="s">
        <v>74</v>
      </c>
      <c r="B158" s="164">
        <v>0.51773999999999998</v>
      </c>
      <c r="C158" s="164">
        <v>0.46161999999999997</v>
      </c>
      <c r="D158" s="164">
        <v>0.41406999999999994</v>
      </c>
      <c r="E158" s="164">
        <v>0.36609999999999998</v>
      </c>
      <c r="F158" s="164">
        <v>0.34437000000000001</v>
      </c>
      <c r="G158" s="164">
        <v>0.30671999999999999</v>
      </c>
      <c r="H158" s="164">
        <v>0.1973</v>
      </c>
      <c r="I158" s="164">
        <v>7.5300000000000006E-2</v>
      </c>
      <c r="J158" s="164">
        <v>0</v>
      </c>
      <c r="K158" s="164">
        <v>-8.5100000000000002E-3</v>
      </c>
    </row>
    <row r="159" spans="1:15" s="112" customFormat="1" ht="66.900000000000006" customHeight="1">
      <c r="A159" s="116" t="s">
        <v>98</v>
      </c>
      <c r="B159" s="112" t="s">
        <v>0</v>
      </c>
      <c r="C159" s="112" t="s">
        <v>1</v>
      </c>
      <c r="D159" s="112" t="s">
        <v>2</v>
      </c>
      <c r="E159" s="112" t="s">
        <v>3</v>
      </c>
      <c r="F159" s="112" t="s">
        <v>4</v>
      </c>
      <c r="G159" s="112" t="s">
        <v>5</v>
      </c>
      <c r="H159" s="112" t="s">
        <v>6</v>
      </c>
      <c r="I159" s="112" t="s">
        <v>102</v>
      </c>
      <c r="J159" s="112" t="s">
        <v>7</v>
      </c>
      <c r="K159" s="112" t="s">
        <v>103</v>
      </c>
      <c r="L159" s="112" t="s">
        <v>104</v>
      </c>
      <c r="M159" s="112" t="s">
        <v>9</v>
      </c>
      <c r="N159" s="112" t="s">
        <v>105</v>
      </c>
      <c r="O159" s="112" t="s">
        <v>10</v>
      </c>
    </row>
    <row r="160" spans="1:15" s="112" customFormat="1" ht="66.900000000000006" customHeight="1">
      <c r="A160" s="116" t="s">
        <v>27</v>
      </c>
      <c r="B160" s="164">
        <f>+B12</f>
        <v>0.68625811524470937</v>
      </c>
      <c r="C160" s="164">
        <f t="shared" ref="C160:J160" si="0">+C12</f>
        <v>0.63233352065186854</v>
      </c>
      <c r="D160" s="164">
        <f t="shared" si="0"/>
        <v>0.64800365956648209</v>
      </c>
      <c r="E160" s="164">
        <f t="shared" si="0"/>
        <v>0.60134261801179922</v>
      </c>
      <c r="F160" s="164">
        <f t="shared" si="0"/>
        <v>0.57406153778961855</v>
      </c>
      <c r="G160" s="164">
        <f t="shared" si="0"/>
        <v>0.52925073081899654</v>
      </c>
      <c r="H160" s="164">
        <f t="shared" si="0"/>
        <v>0.57682942818077954</v>
      </c>
      <c r="I160" s="164">
        <f t="shared" si="0"/>
        <v>0.5884894693558953</v>
      </c>
      <c r="J160" s="164">
        <f t="shared" si="0"/>
        <v>0.58533693937550724</v>
      </c>
      <c r="K160" s="164">
        <f>+L12</f>
        <v>0.5960255365604753</v>
      </c>
      <c r="L160" s="164">
        <f t="shared" ref="L160:O160" si="1">+M12</f>
        <v>0.55062102830733684</v>
      </c>
      <c r="M160" s="164">
        <f t="shared" si="1"/>
        <v>0.5695017350880639</v>
      </c>
      <c r="N160" s="164">
        <f t="shared" si="1"/>
        <v>0.5999795579177517</v>
      </c>
      <c r="O160" s="164">
        <f t="shared" si="1"/>
        <v>0.69857230267183357</v>
      </c>
    </row>
    <row r="161" spans="1:16" s="112" customFormat="1" ht="66.900000000000006" customHeight="1">
      <c r="A161" s="116" t="s">
        <v>98</v>
      </c>
      <c r="C161" s="112" t="s">
        <v>1</v>
      </c>
      <c r="D161" s="112" t="s">
        <v>2</v>
      </c>
      <c r="E161" s="112" t="s">
        <v>3</v>
      </c>
      <c r="F161" s="112" t="s">
        <v>4</v>
      </c>
      <c r="G161" s="112" t="s">
        <v>5</v>
      </c>
      <c r="H161" s="112" t="s">
        <v>6</v>
      </c>
      <c r="I161" s="112" t="s">
        <v>102</v>
      </c>
      <c r="J161" s="112" t="s">
        <v>7</v>
      </c>
      <c r="K161" s="112" t="s">
        <v>103</v>
      </c>
      <c r="L161" s="112" t="s">
        <v>104</v>
      </c>
      <c r="M161" s="112" t="s">
        <v>9</v>
      </c>
      <c r="N161" s="112" t="s">
        <v>105</v>
      </c>
      <c r="O161" s="112" t="s">
        <v>10</v>
      </c>
    </row>
    <row r="162" spans="1:16" s="112" customFormat="1" ht="66.900000000000006" customHeight="1">
      <c r="A162" s="116" t="s">
        <v>62</v>
      </c>
      <c r="B162" s="164"/>
      <c r="C162" s="164">
        <f t="shared" ref="C162:J162" si="2">C37</f>
        <v>0.36849998474121098</v>
      </c>
      <c r="D162" s="164">
        <f t="shared" si="2"/>
        <v>0.1351</v>
      </c>
      <c r="E162" s="164">
        <f t="shared" si="2"/>
        <v>0.33860000000000001</v>
      </c>
      <c r="F162" s="164">
        <f t="shared" si="2"/>
        <v>0.432290000915527</v>
      </c>
      <c r="G162" s="164">
        <f t="shared" si="2"/>
        <v>0.4264</v>
      </c>
      <c r="H162" s="164">
        <f t="shared" si="2"/>
        <v>0.56840000000000002</v>
      </c>
      <c r="I162" s="164">
        <f t="shared" si="2"/>
        <v>0.6573</v>
      </c>
      <c r="J162" s="164">
        <f t="shared" si="2"/>
        <v>0.47099999999999992</v>
      </c>
      <c r="K162" s="164">
        <f>L37</f>
        <v>0.53919998168945293</v>
      </c>
      <c r="L162" s="164">
        <f>M37</f>
        <v>0.18360000000000004</v>
      </c>
      <c r="M162" s="164">
        <f>N37</f>
        <v>0.45469999999999999</v>
      </c>
      <c r="N162" s="164">
        <f>O37</f>
        <v>0.47020000000000001</v>
      </c>
      <c r="O162" s="164">
        <f>P37</f>
        <v>0.24302000045776398</v>
      </c>
    </row>
    <row r="163" spans="1:16" s="112" customFormat="1" ht="66.900000000000006" customHeight="1">
      <c r="A163" s="116" t="s">
        <v>98</v>
      </c>
      <c r="C163" s="112" t="s">
        <v>1</v>
      </c>
      <c r="D163" s="112" t="s">
        <v>2</v>
      </c>
      <c r="E163" s="112" t="s">
        <v>3</v>
      </c>
      <c r="F163" s="112" t="s">
        <v>4</v>
      </c>
      <c r="G163" s="112" t="s">
        <v>5</v>
      </c>
      <c r="H163" s="112" t="s">
        <v>6</v>
      </c>
      <c r="I163" s="112" t="s">
        <v>102</v>
      </c>
      <c r="J163" s="112" t="s">
        <v>7</v>
      </c>
      <c r="K163" s="112" t="s">
        <v>103</v>
      </c>
      <c r="L163" s="112" t="s">
        <v>104</v>
      </c>
      <c r="M163" s="112" t="s">
        <v>9</v>
      </c>
      <c r="N163" s="112" t="s">
        <v>105</v>
      </c>
      <c r="O163" s="112" t="s">
        <v>10</v>
      </c>
    </row>
    <row r="164" spans="1:16" s="112" customFormat="1" ht="66.900000000000006" customHeight="1">
      <c r="A164" s="116" t="s">
        <v>63</v>
      </c>
      <c r="B164" s="162"/>
      <c r="C164" s="164">
        <f t="shared" ref="C164:J164" si="3">C38</f>
        <v>0.38110000610351596</v>
      </c>
      <c r="D164" s="164">
        <f t="shared" si="3"/>
        <v>0.14990000000000001</v>
      </c>
      <c r="E164" s="164">
        <f t="shared" si="3"/>
        <v>0.36609999999999998</v>
      </c>
      <c r="F164" s="164">
        <f t="shared" si="3"/>
        <v>0.47791999816894504</v>
      </c>
      <c r="G164" s="164">
        <f t="shared" si="3"/>
        <v>0.45910000000000006</v>
      </c>
      <c r="H164" s="164">
        <f t="shared" si="3"/>
        <v>0.52110000000000001</v>
      </c>
      <c r="I164" s="164">
        <f t="shared" si="3"/>
        <v>0.61660000000000004</v>
      </c>
      <c r="J164" s="164">
        <f t="shared" si="3"/>
        <v>0.34939999999999999</v>
      </c>
      <c r="K164" s="164">
        <f>L38</f>
        <v>0.58569999694824193</v>
      </c>
      <c r="L164" s="164">
        <f>M38</f>
        <v>0.17019999999999999</v>
      </c>
      <c r="M164" s="164">
        <f>N38</f>
        <v>0.44429999999999997</v>
      </c>
      <c r="N164" s="164">
        <f>O38</f>
        <v>0.4622</v>
      </c>
      <c r="O164" s="164">
        <f>P38</f>
        <v>0.238229999542236</v>
      </c>
    </row>
    <row r="165" spans="1:16" s="112" customFormat="1" ht="66.900000000000006" customHeight="1">
      <c r="A165" s="116" t="s">
        <v>98</v>
      </c>
      <c r="C165" s="112" t="s">
        <v>1</v>
      </c>
      <c r="D165" s="112" t="s">
        <v>2</v>
      </c>
      <c r="E165" s="112" t="s">
        <v>3</v>
      </c>
      <c r="F165" s="112" t="s">
        <v>4</v>
      </c>
      <c r="G165" s="112" t="s">
        <v>5</v>
      </c>
      <c r="H165" s="112" t="s">
        <v>6</v>
      </c>
      <c r="I165" s="112" t="s">
        <v>102</v>
      </c>
      <c r="J165" s="112" t="s">
        <v>7</v>
      </c>
      <c r="K165" s="112" t="s">
        <v>103</v>
      </c>
      <c r="L165" s="112" t="s">
        <v>104</v>
      </c>
      <c r="M165" s="112" t="s">
        <v>9</v>
      </c>
      <c r="N165" s="112" t="s">
        <v>105</v>
      </c>
      <c r="O165" s="112" t="s">
        <v>10</v>
      </c>
    </row>
    <row r="166" spans="1:16" s="112" customFormat="1" ht="66.900000000000006" customHeight="1">
      <c r="A166" s="116" t="s">
        <v>64</v>
      </c>
      <c r="B166" s="164"/>
      <c r="C166" s="164">
        <f t="shared" ref="C166:J166" si="4">+C39</f>
        <v>0.35819999694824195</v>
      </c>
      <c r="D166" s="164">
        <f t="shared" si="4"/>
        <v>0.1232</v>
      </c>
      <c r="E166" s="164">
        <f t="shared" si="4"/>
        <v>0.31530000000000002</v>
      </c>
      <c r="F166" s="164">
        <f t="shared" si="4"/>
        <v>0.39999000549316399</v>
      </c>
      <c r="G166" s="164">
        <f t="shared" si="4"/>
        <v>0.4264</v>
      </c>
      <c r="H166" s="164">
        <f t="shared" si="4"/>
        <v>0.56840000000000002</v>
      </c>
      <c r="I166" s="164">
        <f t="shared" si="4"/>
        <v>0.67269999999999996</v>
      </c>
      <c r="J166" s="164">
        <f t="shared" si="4"/>
        <v>0.53759999999999997</v>
      </c>
      <c r="K166" s="164">
        <f>+L39</f>
        <v>0.50450000762939506</v>
      </c>
      <c r="L166" s="164">
        <f>+M39</f>
        <v>0.19350000000000001</v>
      </c>
      <c r="M166" s="164">
        <f>+N39</f>
        <v>0.46200000000000002</v>
      </c>
      <c r="N166" s="164">
        <f>+O39</f>
        <v>0.47570000000000001</v>
      </c>
      <c r="O166" s="164">
        <f>+P39</f>
        <v>0.24725000381469703</v>
      </c>
    </row>
    <row r="167" spans="1:16" s="112" customFormat="1" ht="66.900000000000006" customHeight="1">
      <c r="A167" s="116" t="s">
        <v>98</v>
      </c>
      <c r="B167" s="112" t="s">
        <v>0</v>
      </c>
      <c r="C167" s="112" t="s">
        <v>1</v>
      </c>
      <c r="D167" s="112" t="s">
        <v>2</v>
      </c>
      <c r="E167" s="112" t="s">
        <v>3</v>
      </c>
      <c r="F167" s="112" t="s">
        <v>4</v>
      </c>
      <c r="G167" s="112" t="s">
        <v>5</v>
      </c>
      <c r="H167" s="112" t="s">
        <v>6</v>
      </c>
      <c r="I167" s="112" t="s">
        <v>102</v>
      </c>
      <c r="J167" s="112" t="s">
        <v>7</v>
      </c>
      <c r="K167" s="112" t="s">
        <v>103</v>
      </c>
      <c r="L167" s="112" t="s">
        <v>104</v>
      </c>
      <c r="M167" s="112" t="s">
        <v>9</v>
      </c>
      <c r="N167" s="112" t="s">
        <v>105</v>
      </c>
      <c r="O167" s="112" t="s">
        <v>10</v>
      </c>
    </row>
    <row r="168" spans="1:16" s="112" customFormat="1" ht="66.900000000000006" customHeight="1">
      <c r="A168" s="116" t="s">
        <v>84</v>
      </c>
      <c r="B168" s="164">
        <f>+B40</f>
        <v>0.20499999999999999</v>
      </c>
      <c r="C168" s="164">
        <f t="shared" ref="C168:J168" si="5">+C40</f>
        <v>0.26179999999999998</v>
      </c>
      <c r="D168" s="164">
        <f t="shared" si="5"/>
        <v>0.1825</v>
      </c>
      <c r="E168" s="164">
        <f t="shared" si="5"/>
        <v>0.42299999999999999</v>
      </c>
      <c r="F168" s="164">
        <f t="shared" si="5"/>
        <v>0.13919999999999999</v>
      </c>
      <c r="G168" s="164">
        <f t="shared" si="5"/>
        <v>0.47349999999999992</v>
      </c>
      <c r="H168" s="164">
        <f t="shared" si="5"/>
        <v>0.2102</v>
      </c>
      <c r="I168" s="164">
        <f t="shared" si="5"/>
        <v>0.4652</v>
      </c>
      <c r="J168" s="164">
        <f t="shared" si="5"/>
        <v>0.25490000000000002</v>
      </c>
      <c r="K168" s="164">
        <f>+L40</f>
        <v>9.69E-2</v>
      </c>
      <c r="L168" s="164">
        <f>+M40</f>
        <v>0.249</v>
      </c>
      <c r="M168" s="164">
        <f>+N40</f>
        <v>0.28739999999999999</v>
      </c>
      <c r="N168" s="164">
        <f>+O40</f>
        <v>0.33900000000000008</v>
      </c>
      <c r="O168" s="164">
        <f>+P40</f>
        <v>0.22620000000000001</v>
      </c>
    </row>
    <row r="169" spans="1:16" s="112" customFormat="1" ht="66.900000000000006" customHeight="1">
      <c r="A169" s="116" t="s">
        <v>693</v>
      </c>
      <c r="B169" s="112" t="s">
        <v>0</v>
      </c>
      <c r="C169" s="112" t="s">
        <v>1</v>
      </c>
      <c r="D169" s="112" t="s">
        <v>2</v>
      </c>
      <c r="E169" s="112" t="s">
        <v>3</v>
      </c>
      <c r="F169" s="112" t="s">
        <v>4</v>
      </c>
      <c r="G169" s="112" t="s">
        <v>5</v>
      </c>
      <c r="H169" s="112" t="s">
        <v>6</v>
      </c>
      <c r="I169" s="112" t="s">
        <v>102</v>
      </c>
      <c r="J169" s="112" t="s">
        <v>7</v>
      </c>
      <c r="K169" s="112" t="s">
        <v>103</v>
      </c>
      <c r="L169" s="112" t="s">
        <v>104</v>
      </c>
      <c r="M169" s="112" t="s">
        <v>9</v>
      </c>
      <c r="N169" s="112" t="s">
        <v>105</v>
      </c>
      <c r="O169" s="112" t="s">
        <v>10</v>
      </c>
    </row>
    <row r="170" spans="1:16" s="112" customFormat="1" ht="66.900000000000006" customHeight="1">
      <c r="A170" s="116"/>
      <c r="B170" s="164">
        <f t="shared" ref="B170:J170" si="6">+B41</f>
        <v>0.1552</v>
      </c>
      <c r="C170" s="164">
        <f t="shared" si="6"/>
        <v>0.16869999999999996</v>
      </c>
      <c r="D170" s="164">
        <f t="shared" si="6"/>
        <v>0.17419999999999999</v>
      </c>
      <c r="E170" s="164">
        <f t="shared" si="6"/>
        <v>0.39079999999999998</v>
      </c>
      <c r="F170" s="164">
        <f t="shared" si="6"/>
        <v>0.15179999999999999</v>
      </c>
      <c r="G170" s="164">
        <f t="shared" si="6"/>
        <v>0.24490000000000001</v>
      </c>
      <c r="H170" s="164">
        <f t="shared" si="6"/>
        <v>0.33500000000000002</v>
      </c>
      <c r="I170" s="164">
        <f t="shared" si="6"/>
        <v>0.51619999999999999</v>
      </c>
      <c r="J170" s="164">
        <f t="shared" si="6"/>
        <v>0.38500000000000001</v>
      </c>
      <c r="K170" s="164">
        <f>+L41</f>
        <v>0.17119999999999999</v>
      </c>
      <c r="L170" s="164">
        <f>+M41</f>
        <v>0.20449999999999999</v>
      </c>
      <c r="M170" s="164">
        <f>+N41</f>
        <v>0.28560000000000002</v>
      </c>
      <c r="N170" s="164">
        <f>+O41</f>
        <v>0.34399999999999997</v>
      </c>
      <c r="O170" s="164">
        <f>+P41</f>
        <v>0.19089999999999999</v>
      </c>
    </row>
    <row r="171" spans="1:16" s="112" customFormat="1" ht="66.900000000000006" customHeight="1">
      <c r="A171" s="116" t="s">
        <v>694</v>
      </c>
      <c r="B171" s="112" t="s">
        <v>0</v>
      </c>
      <c r="C171" s="112" t="s">
        <v>1</v>
      </c>
      <c r="D171" s="112" t="s">
        <v>2</v>
      </c>
      <c r="E171" s="112" t="s">
        <v>3</v>
      </c>
      <c r="F171" s="112" t="s">
        <v>4</v>
      </c>
      <c r="G171" s="112" t="s">
        <v>696</v>
      </c>
      <c r="H171" s="112" t="s">
        <v>6</v>
      </c>
      <c r="I171" s="112" t="s">
        <v>102</v>
      </c>
      <c r="J171" s="112" t="s">
        <v>7</v>
      </c>
      <c r="K171" s="112" t="s">
        <v>103</v>
      </c>
      <c r="L171" s="112" t="s">
        <v>104</v>
      </c>
      <c r="M171" s="112" t="s">
        <v>9</v>
      </c>
      <c r="N171" s="112" t="s">
        <v>105</v>
      </c>
      <c r="O171" s="112" t="s">
        <v>10</v>
      </c>
    </row>
    <row r="172" spans="1:16" s="112" customFormat="1" ht="66.900000000000006" customHeight="1">
      <c r="A172" s="116"/>
      <c r="B172" s="164">
        <f t="shared" ref="B172:J172" si="7">+B42</f>
        <v>0.18429999999999999</v>
      </c>
      <c r="C172" s="164">
        <f t="shared" si="7"/>
        <v>0.22170000000000001</v>
      </c>
      <c r="D172" s="164">
        <f t="shared" si="7"/>
        <v>0.17879999999999999</v>
      </c>
      <c r="E172" s="164">
        <f t="shared" si="7"/>
        <v>0.4093</v>
      </c>
      <c r="F172" s="164">
        <f t="shared" si="7"/>
        <v>0.14419999999999999</v>
      </c>
      <c r="G172" s="164">
        <f t="shared" si="7"/>
        <v>0.38740000000000002</v>
      </c>
      <c r="H172" s="164">
        <f t="shared" si="7"/>
        <v>0.26229999999999998</v>
      </c>
      <c r="I172" s="164">
        <f t="shared" si="7"/>
        <v>0.4869</v>
      </c>
      <c r="J172" s="164">
        <f t="shared" si="7"/>
        <v>0.30599999999999999</v>
      </c>
      <c r="K172" s="164">
        <f>+L42</f>
        <v>0.1278</v>
      </c>
      <c r="L172" s="164">
        <f>+M42</f>
        <v>0.23070000000000002</v>
      </c>
      <c r="M172" s="164">
        <f>+N42</f>
        <v>0.28660000000000002</v>
      </c>
      <c r="N172" s="164">
        <f>+O42</f>
        <v>0.34130000000000005</v>
      </c>
      <c r="O172" s="164">
        <f>+P42</f>
        <v>0.21029999999999999</v>
      </c>
    </row>
    <row r="173" spans="1:16" s="112" customFormat="1" ht="66.900000000000006" customHeight="1">
      <c r="A173" s="116"/>
      <c r="B173" s="112" t="s">
        <v>0</v>
      </c>
      <c r="C173" s="112" t="s">
        <v>1</v>
      </c>
      <c r="D173" s="112" t="s">
        <v>3</v>
      </c>
      <c r="E173" s="112" t="s">
        <v>4</v>
      </c>
      <c r="F173" s="112" t="s">
        <v>5</v>
      </c>
      <c r="G173" s="112" t="s">
        <v>6</v>
      </c>
      <c r="H173" s="112" t="s">
        <v>7</v>
      </c>
      <c r="I173" s="112" t="s">
        <v>8</v>
      </c>
      <c r="J173" s="112" t="s">
        <v>103</v>
      </c>
      <c r="K173" s="112" t="s">
        <v>104</v>
      </c>
      <c r="L173" s="112" t="s">
        <v>9</v>
      </c>
      <c r="M173" s="112" t="s">
        <v>105</v>
      </c>
    </row>
    <row r="174" spans="1:16" s="112" customFormat="1" ht="66.900000000000006" customHeight="1">
      <c r="A174" s="116" t="str">
        <f>+$G$119</f>
        <v>SMB employment</v>
      </c>
      <c r="B174" s="164">
        <f>+B46</f>
        <v>0.10678234299940591</v>
      </c>
      <c r="C174" s="164">
        <f t="shared" ref="C174" si="8">+C46</f>
        <v>0.20875501442708311</v>
      </c>
      <c r="D174" s="164">
        <f>+E46</f>
        <v>0.1682346323216562</v>
      </c>
      <c r="E174" s="164">
        <f>+F46</f>
        <v>9.3882690855945111E-2</v>
      </c>
      <c r="F174" s="164">
        <f>+G46</f>
        <v>0.15483072631765699</v>
      </c>
      <c r="G174" s="164">
        <f>+H46</f>
        <v>0.22612775321483017</v>
      </c>
      <c r="H174" s="164">
        <f t="shared" ref="H174:M174" si="9">+J46</f>
        <v>0.2140794430287144</v>
      </c>
      <c r="I174" s="164">
        <f t="shared" si="9"/>
        <v>0.28963543870757702</v>
      </c>
      <c r="J174" s="164">
        <f t="shared" si="9"/>
        <v>8.2099303173179233E-2</v>
      </c>
      <c r="K174" s="164">
        <f t="shared" si="9"/>
        <v>0.21821251466112956</v>
      </c>
      <c r="L174" s="164">
        <f t="shared" si="9"/>
        <v>0.10607915546356068</v>
      </c>
      <c r="M174" s="164">
        <f t="shared" si="9"/>
        <v>0.10439366025592804</v>
      </c>
      <c r="P174" s="164"/>
    </row>
    <row r="175" spans="1:16" s="112" customFormat="1" ht="66.900000000000006" customHeight="1">
      <c r="A175" s="116"/>
      <c r="B175" s="112" t="s">
        <v>0</v>
      </c>
      <c r="C175" s="112" t="s">
        <v>1</v>
      </c>
      <c r="D175" s="112" t="s">
        <v>2</v>
      </c>
      <c r="E175" s="112" t="s">
        <v>3</v>
      </c>
      <c r="F175" s="112" t="s">
        <v>4</v>
      </c>
      <c r="G175" s="112" t="s">
        <v>696</v>
      </c>
      <c r="H175" s="112" t="s">
        <v>6</v>
      </c>
      <c r="I175" s="112" t="s">
        <v>102</v>
      </c>
      <c r="J175" s="112" t="s">
        <v>7</v>
      </c>
      <c r="K175" s="112" t="s">
        <v>103</v>
      </c>
      <c r="L175" s="112" t="s">
        <v>104</v>
      </c>
      <c r="M175" s="112" t="s">
        <v>9</v>
      </c>
      <c r="N175" s="112" t="s">
        <v>105</v>
      </c>
      <c r="O175" s="112" t="s">
        <v>10</v>
      </c>
    </row>
    <row r="176" spans="1:16" s="112" customFormat="1" ht="66.900000000000006" customHeight="1">
      <c r="A176" s="117" t="str">
        <f>+K119</f>
        <v>Workers under minimum wage</v>
      </c>
      <c r="B176" s="118">
        <f>+B47</f>
        <v>0.3594</v>
      </c>
      <c r="C176" s="118">
        <f t="shared" ref="C176:J176" si="10">+C47</f>
        <v>0.15790000000000001</v>
      </c>
      <c r="D176" s="118">
        <f t="shared" si="10"/>
        <v>0.2656</v>
      </c>
      <c r="E176" s="118">
        <f t="shared" si="10"/>
        <v>0.43109999999999998</v>
      </c>
      <c r="F176" s="118">
        <f t="shared" si="10"/>
        <v>0.54200000000000004</v>
      </c>
      <c r="G176" s="118">
        <f t="shared" si="10"/>
        <v>0.27850000000000003</v>
      </c>
      <c r="H176" s="118">
        <f t="shared" si="10"/>
        <v>0.36399999999999999</v>
      </c>
      <c r="I176" s="118">
        <f t="shared" si="10"/>
        <v>0.66949999999999998</v>
      </c>
      <c r="J176" s="118">
        <f t="shared" si="10"/>
        <v>0.79849999999999999</v>
      </c>
      <c r="K176" s="118">
        <f>+L47</f>
        <v>0.27950000000000003</v>
      </c>
      <c r="L176" s="118">
        <f>+M47</f>
        <v>0.49810000000000004</v>
      </c>
      <c r="M176" s="118">
        <f>+N47</f>
        <v>0.57620000000000005</v>
      </c>
      <c r="N176" s="118">
        <f>+O47</f>
        <v>0.50700000000000001</v>
      </c>
      <c r="O176" s="118">
        <f>+P47</f>
        <v>0.23449999999999999</v>
      </c>
    </row>
    <row r="177" spans="1:17" s="112" customFormat="1" ht="66.900000000000006" customHeight="1">
      <c r="A177" s="116"/>
      <c r="B177" s="112" t="s">
        <v>0</v>
      </c>
      <c r="C177" s="112" t="s">
        <v>2</v>
      </c>
      <c r="D177" s="112" t="s">
        <v>3</v>
      </c>
      <c r="E177" s="112" t="s">
        <v>4</v>
      </c>
      <c r="F177" s="112" t="s">
        <v>5</v>
      </c>
      <c r="G177" s="112" t="s">
        <v>6</v>
      </c>
      <c r="H177" s="112" t="s">
        <v>7</v>
      </c>
      <c r="I177" s="112" t="s">
        <v>8</v>
      </c>
      <c r="J177" s="112" t="s">
        <v>103</v>
      </c>
      <c r="K177" s="112" t="s">
        <v>104</v>
      </c>
      <c r="L177" s="112" t="s">
        <v>9</v>
      </c>
      <c r="M177" s="112" t="s">
        <v>105</v>
      </c>
      <c r="N177" s="112" t="s">
        <v>10</v>
      </c>
    </row>
    <row r="178" spans="1:17" s="112" customFormat="1" ht="66.900000000000006" customHeight="1">
      <c r="A178" s="116" t="s">
        <v>66</v>
      </c>
      <c r="B178" s="118">
        <f>+B48</f>
        <v>0.60899999999999999</v>
      </c>
      <c r="C178" s="118">
        <f>+D48</f>
        <v>0.56000000000000005</v>
      </c>
      <c r="D178" s="118">
        <f>+E48</f>
        <v>0.54900000000000004</v>
      </c>
      <c r="E178" s="118">
        <f>+F48</f>
        <v>0.52800000000000002</v>
      </c>
      <c r="F178" s="118">
        <f>+G48</f>
        <v>0.502</v>
      </c>
      <c r="G178" s="118">
        <f>+H48</f>
        <v>0.59399999999999997</v>
      </c>
      <c r="H178" s="118">
        <f t="shared" ref="H178:N178" si="11">+J48</f>
        <v>0.56399999999999995</v>
      </c>
      <c r="I178" s="118">
        <f t="shared" si="11"/>
        <v>0.17699999999999999</v>
      </c>
      <c r="J178" s="118">
        <f t="shared" si="11"/>
        <v>0.55799999999999994</v>
      </c>
      <c r="K178" s="118">
        <f t="shared" si="11"/>
        <v>0.63300000000000001</v>
      </c>
      <c r="L178" s="118">
        <f t="shared" si="11"/>
        <v>0.61299999999999999</v>
      </c>
      <c r="M178" s="118">
        <f t="shared" si="11"/>
        <v>0.80300000000000005</v>
      </c>
      <c r="N178" s="118">
        <f t="shared" si="11"/>
        <v>0.63700000000000001</v>
      </c>
    </row>
    <row r="179" spans="1:17" s="112" customFormat="1" ht="66.900000000000006" customHeight="1">
      <c r="A179" s="116"/>
      <c r="B179" s="112" t="s">
        <v>0</v>
      </c>
      <c r="C179" s="112" t="s">
        <v>1</v>
      </c>
      <c r="D179" s="112" t="s">
        <v>2</v>
      </c>
      <c r="E179" s="112" t="s">
        <v>3</v>
      </c>
      <c r="F179" s="112" t="s">
        <v>4</v>
      </c>
      <c r="G179" s="112" t="s">
        <v>6</v>
      </c>
      <c r="H179" s="112" t="s">
        <v>102</v>
      </c>
      <c r="I179" s="112" t="s">
        <v>8</v>
      </c>
      <c r="J179" s="112" t="s">
        <v>103</v>
      </c>
      <c r="K179" s="112" t="s">
        <v>104</v>
      </c>
      <c r="L179" s="112" t="s">
        <v>9</v>
      </c>
      <c r="M179" s="112" t="s">
        <v>105</v>
      </c>
      <c r="N179" s="112" t="s">
        <v>10</v>
      </c>
    </row>
    <row r="180" spans="1:17" s="112" customFormat="1" ht="66.900000000000006" customHeight="1">
      <c r="A180" s="116" t="s">
        <v>72</v>
      </c>
      <c r="B180" s="118">
        <f>+B55</f>
        <v>8.0199999999999994E-2</v>
      </c>
      <c r="C180" s="118">
        <f t="shared" ref="C180:F180" si="12">+C55</f>
        <v>0.31109999999999999</v>
      </c>
      <c r="D180" s="118">
        <f t="shared" si="12"/>
        <v>0.82140000000000002</v>
      </c>
      <c r="E180" s="118">
        <f t="shared" si="12"/>
        <v>0.3332</v>
      </c>
      <c r="F180" s="118">
        <f t="shared" si="12"/>
        <v>3.8100000000000002E-2</v>
      </c>
      <c r="G180" s="118">
        <f>+H55</f>
        <v>0.34139999999999998</v>
      </c>
      <c r="H180" s="118">
        <f>+I55</f>
        <v>0.66169999999999995</v>
      </c>
      <c r="I180" s="118">
        <f t="shared" ref="I180:N180" si="13">+K55</f>
        <v>0.4521</v>
      </c>
      <c r="J180" s="118">
        <f t="shared" si="13"/>
        <v>0.35009999999999997</v>
      </c>
      <c r="K180" s="118">
        <f t="shared" si="13"/>
        <v>0.30790000000000001</v>
      </c>
      <c r="L180" s="118">
        <f t="shared" si="13"/>
        <v>3.8300000000000001E-2</v>
      </c>
      <c r="M180" s="118">
        <f t="shared" si="13"/>
        <v>0.33729999999999999</v>
      </c>
      <c r="N180" s="118">
        <f t="shared" si="13"/>
        <v>3.4000000000000002E-3</v>
      </c>
    </row>
    <row r="181" spans="1:17" ht="66.900000000000006" customHeight="1">
      <c r="A181" s="116"/>
      <c r="B181" s="112" t="s">
        <v>0</v>
      </c>
      <c r="C181" s="112" t="s">
        <v>1</v>
      </c>
      <c r="D181" s="112" t="s">
        <v>2</v>
      </c>
      <c r="E181" s="112" t="s">
        <v>3</v>
      </c>
      <c r="F181" s="112" t="s">
        <v>4</v>
      </c>
      <c r="G181" s="112" t="s">
        <v>5</v>
      </c>
      <c r="H181" s="112" t="s">
        <v>6</v>
      </c>
      <c r="I181" s="112" t="s">
        <v>7</v>
      </c>
      <c r="J181" s="112" t="s">
        <v>8</v>
      </c>
      <c r="K181" s="112" t="s">
        <v>103</v>
      </c>
      <c r="L181" s="112" t="s">
        <v>104</v>
      </c>
      <c r="M181" s="112" t="s">
        <v>9</v>
      </c>
      <c r="N181" s="112" t="s">
        <v>105</v>
      </c>
      <c r="O181" s="112" t="s">
        <v>10</v>
      </c>
      <c r="P181" s="112"/>
      <c r="Q181" s="112"/>
    </row>
    <row r="182" spans="1:17" ht="66.900000000000006" customHeight="1">
      <c r="A182" s="116" t="s">
        <v>71</v>
      </c>
      <c r="B182" s="118">
        <f>+B54</f>
        <v>0</v>
      </c>
      <c r="C182" s="118">
        <f t="shared" ref="C182:H182" si="14">+C54</f>
        <v>0.12659999999999999</v>
      </c>
      <c r="D182" s="118">
        <f t="shared" si="14"/>
        <v>0.69640000000000002</v>
      </c>
      <c r="E182" s="118">
        <f t="shared" si="14"/>
        <v>0.20829999999999999</v>
      </c>
      <c r="F182" s="118">
        <f t="shared" si="14"/>
        <v>0.13639999999999999</v>
      </c>
      <c r="G182" s="118">
        <f t="shared" si="14"/>
        <v>9.5899999999999999E-2</v>
      </c>
      <c r="H182" s="118">
        <f t="shared" si="14"/>
        <v>0.33600000000000002</v>
      </c>
      <c r="I182" s="118">
        <f t="shared" ref="I182:O182" si="15">+J54</f>
        <v>9.1999999999999998E-3</v>
      </c>
      <c r="J182" s="118">
        <f t="shared" si="15"/>
        <v>0.21289999999999998</v>
      </c>
      <c r="K182" s="118">
        <f t="shared" si="15"/>
        <v>0.1376</v>
      </c>
      <c r="L182" s="118">
        <f t="shared" si="15"/>
        <v>7.8000000000000005E-3</v>
      </c>
      <c r="M182" s="118">
        <f t="shared" si="15"/>
        <v>0</v>
      </c>
      <c r="N182" s="118">
        <f t="shared" si="15"/>
        <v>0.20679999999999998</v>
      </c>
      <c r="O182" s="118">
        <f t="shared" si="15"/>
        <v>0.24340000000000001</v>
      </c>
      <c r="P182" s="112"/>
      <c r="Q182" s="112"/>
    </row>
    <row r="183" spans="1:17" ht="66.900000000000006" customHeight="1">
      <c r="A183" s="116"/>
      <c r="B183" s="112" t="s">
        <v>0</v>
      </c>
      <c r="C183" s="112" t="s">
        <v>1</v>
      </c>
      <c r="D183" s="112" t="s">
        <v>2</v>
      </c>
      <c r="E183" s="112" t="s">
        <v>3</v>
      </c>
      <c r="F183" s="112" t="s">
        <v>4</v>
      </c>
      <c r="G183" s="112" t="s">
        <v>6</v>
      </c>
      <c r="H183" s="112" t="s">
        <v>102</v>
      </c>
      <c r="I183" s="112" t="s">
        <v>8</v>
      </c>
      <c r="J183" s="112" t="s">
        <v>103</v>
      </c>
      <c r="K183" s="112" t="s">
        <v>104</v>
      </c>
      <c r="L183" s="112" t="s">
        <v>9</v>
      </c>
      <c r="M183" s="112" t="s">
        <v>105</v>
      </c>
      <c r="N183" s="112" t="s">
        <v>10</v>
      </c>
      <c r="O183" s="112"/>
      <c r="P183" s="112"/>
      <c r="Q183" s="112"/>
    </row>
    <row r="184" spans="1:17" ht="66.900000000000006" customHeight="1">
      <c r="A184" s="116" t="s">
        <v>72</v>
      </c>
      <c r="B184" s="118">
        <f>+B55</f>
        <v>8.0199999999999994E-2</v>
      </c>
      <c r="C184" s="118">
        <f t="shared" ref="C184:F184" si="16">+C55</f>
        <v>0.31109999999999999</v>
      </c>
      <c r="D184" s="118">
        <f t="shared" si="16"/>
        <v>0.82140000000000002</v>
      </c>
      <c r="E184" s="118">
        <f t="shared" si="16"/>
        <v>0.3332</v>
      </c>
      <c r="F184" s="118">
        <f t="shared" si="16"/>
        <v>3.8100000000000002E-2</v>
      </c>
      <c r="G184" s="118">
        <f>+H55</f>
        <v>0.34139999999999998</v>
      </c>
      <c r="H184" s="118">
        <f>+I55</f>
        <v>0.66169999999999995</v>
      </c>
      <c r="I184" s="118">
        <f t="shared" ref="I184:N184" si="17">+K55</f>
        <v>0.4521</v>
      </c>
      <c r="J184" s="118">
        <f t="shared" si="17"/>
        <v>0.35009999999999997</v>
      </c>
      <c r="K184" s="118">
        <f t="shared" si="17"/>
        <v>0.30790000000000001</v>
      </c>
      <c r="L184" s="118">
        <f t="shared" si="17"/>
        <v>3.8300000000000001E-2</v>
      </c>
      <c r="M184" s="118">
        <f t="shared" si="17"/>
        <v>0.33729999999999999</v>
      </c>
      <c r="N184" s="118">
        <f t="shared" si="17"/>
        <v>3.4000000000000002E-3</v>
      </c>
      <c r="O184" s="112"/>
      <c r="P184" s="112"/>
      <c r="Q184" s="112"/>
    </row>
  </sheetData>
  <mergeCells count="5">
    <mergeCell ref="A59:R59"/>
    <mergeCell ref="A4:R4"/>
    <mergeCell ref="A77:R77"/>
    <mergeCell ref="A90:R90"/>
    <mergeCell ref="A125:R125"/>
  </mergeCells>
  <hyperlinks>
    <hyperlink ref="A1" location="'Table of Contents'!A1" display="Back to content sheet" xr:uid="{00000000-0004-0000-0100-000000000000}"/>
  </hyperlink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Z609"/>
  <sheetViews>
    <sheetView zoomScale="60" zoomScaleNormal="60" workbookViewId="0">
      <pane xSplit="1" ySplit="2" topLeftCell="B3" activePane="bottomRight" state="frozen"/>
      <selection activeCell="K41" sqref="K41"/>
      <selection pane="topRight" activeCell="K41" sqref="K41"/>
      <selection pane="bottomLeft" activeCell="K41" sqref="K41"/>
      <selection pane="bottomRight" activeCell="A20" sqref="A20"/>
    </sheetView>
  </sheetViews>
  <sheetFormatPr defaultColWidth="11.44140625" defaultRowHeight="15" outlineLevelRow="1"/>
  <cols>
    <col min="1" max="1" width="50.33203125" style="50" customWidth="1"/>
    <col min="2" max="2" width="63.33203125" style="63" customWidth="1"/>
    <col min="3" max="3" width="63.88671875" style="63" customWidth="1"/>
    <col min="4" max="4" width="71.33203125" style="63" customWidth="1"/>
    <col min="5" max="5" width="124.33203125" style="63" customWidth="1"/>
    <col min="6" max="6" width="40.6640625" style="63" customWidth="1"/>
    <col min="7" max="7" width="53.88671875" style="63" customWidth="1"/>
    <col min="8" max="8" width="54.6640625" style="63" customWidth="1"/>
    <col min="9" max="10" width="40.6640625" style="63" customWidth="1"/>
    <col min="11" max="11" width="49.5546875" style="63" customWidth="1"/>
    <col min="12" max="12" width="67" style="63" customWidth="1"/>
    <col min="13" max="13" width="54.6640625" style="63" customWidth="1"/>
    <col min="14" max="15" width="40.6640625" style="63" customWidth="1"/>
    <col min="16" max="16" width="56.44140625" style="63" customWidth="1"/>
    <col min="17" max="17" width="88.5546875" style="64" customWidth="1"/>
    <col min="18" max="18" width="98.6640625" style="64" customWidth="1"/>
    <col min="19" max="16384" width="11.44140625" style="21"/>
  </cols>
  <sheetData>
    <row r="1" spans="1:18" ht="15" customHeight="1">
      <c r="A1" s="12" t="s">
        <v>113</v>
      </c>
    </row>
    <row r="2" spans="1:18" s="13" customFormat="1" ht="60" customHeight="1">
      <c r="A2" s="14" t="s">
        <v>18</v>
      </c>
      <c r="B2" s="153" t="s">
        <v>0</v>
      </c>
      <c r="C2" s="153" t="s">
        <v>1</v>
      </c>
      <c r="D2" s="153" t="s">
        <v>2</v>
      </c>
      <c r="E2" s="153" t="s">
        <v>3</v>
      </c>
      <c r="F2" s="153" t="s">
        <v>4</v>
      </c>
      <c r="G2" s="153" t="s">
        <v>5</v>
      </c>
      <c r="H2" s="153" t="s">
        <v>6</v>
      </c>
      <c r="I2" s="153" t="s">
        <v>102</v>
      </c>
      <c r="J2" s="153" t="s">
        <v>7</v>
      </c>
      <c r="K2" s="153" t="s">
        <v>8</v>
      </c>
      <c r="L2" s="153" t="s">
        <v>103</v>
      </c>
      <c r="M2" s="153" t="s">
        <v>104</v>
      </c>
      <c r="N2" s="14" t="s">
        <v>9</v>
      </c>
      <c r="O2" s="14" t="s">
        <v>105</v>
      </c>
      <c r="P2" s="14" t="s">
        <v>10</v>
      </c>
      <c r="Q2" s="14" t="s">
        <v>117</v>
      </c>
      <c r="R2" s="14" t="s">
        <v>23</v>
      </c>
    </row>
    <row r="3" spans="1:18" ht="4.95" customHeight="1"/>
    <row r="4" spans="1:18" s="13" customFormat="1" ht="40.200000000000003" customHeight="1">
      <c r="A4" s="35" t="s">
        <v>298</v>
      </c>
      <c r="B4" s="65"/>
      <c r="C4" s="65"/>
      <c r="D4" s="65"/>
      <c r="E4" s="65"/>
      <c r="F4" s="65"/>
      <c r="G4" s="65"/>
      <c r="H4" s="65"/>
      <c r="I4" s="65"/>
      <c r="J4" s="65"/>
      <c r="K4" s="65"/>
      <c r="L4" s="65"/>
      <c r="M4" s="65"/>
      <c r="N4" s="65"/>
      <c r="O4" s="65"/>
      <c r="P4" s="65"/>
      <c r="Q4" s="66"/>
      <c r="R4" s="66"/>
    </row>
    <row r="5" spans="1:18" ht="61.2" hidden="1" customHeight="1" outlineLevel="1">
      <c r="A5" s="26" t="s">
        <v>119</v>
      </c>
      <c r="B5" s="67" t="s">
        <v>296</v>
      </c>
      <c r="C5" s="67" t="s">
        <v>296</v>
      </c>
      <c r="D5" s="67" t="s">
        <v>296</v>
      </c>
      <c r="E5" s="67" t="s">
        <v>296</v>
      </c>
      <c r="F5" s="67" t="s">
        <v>297</v>
      </c>
      <c r="G5" s="67" t="s">
        <v>296</v>
      </c>
      <c r="H5" s="67" t="s">
        <v>296</v>
      </c>
      <c r="I5" s="67" t="s">
        <v>297</v>
      </c>
      <c r="J5" s="67" t="s">
        <v>297</v>
      </c>
      <c r="K5" s="67" t="s">
        <v>296</v>
      </c>
      <c r="L5" s="67" t="s">
        <v>296</v>
      </c>
      <c r="M5" s="67" t="s">
        <v>296</v>
      </c>
      <c r="N5" s="67" t="s">
        <v>296</v>
      </c>
      <c r="O5" s="67" t="s">
        <v>296</v>
      </c>
      <c r="P5" s="67" t="s">
        <v>296</v>
      </c>
      <c r="Q5" s="26" t="s">
        <v>120</v>
      </c>
      <c r="R5" s="26" t="s">
        <v>121</v>
      </c>
    </row>
    <row r="6" spans="1:18" ht="70.2" hidden="1" customHeight="1" outlineLevel="1">
      <c r="A6" s="26" t="s">
        <v>122</v>
      </c>
      <c r="B6" s="154" t="s">
        <v>123</v>
      </c>
      <c r="C6" s="67" t="s">
        <v>124</v>
      </c>
      <c r="D6" s="33" t="s">
        <v>125</v>
      </c>
      <c r="E6" s="154" t="s">
        <v>637</v>
      </c>
      <c r="F6" s="68"/>
      <c r="G6" s="154" t="s">
        <v>126</v>
      </c>
      <c r="H6" s="154" t="s">
        <v>127</v>
      </c>
      <c r="I6" s="68"/>
      <c r="J6" s="68"/>
      <c r="K6" s="67" t="s">
        <v>157</v>
      </c>
      <c r="L6" s="154" t="s">
        <v>128</v>
      </c>
      <c r="M6" s="68" t="s">
        <v>129</v>
      </c>
      <c r="N6" s="26" t="s">
        <v>130</v>
      </c>
      <c r="O6" s="26" t="s">
        <v>131</v>
      </c>
      <c r="P6" s="26" t="s">
        <v>132</v>
      </c>
      <c r="Q6" s="26" t="s">
        <v>425</v>
      </c>
      <c r="R6" s="26" t="s">
        <v>121</v>
      </c>
    </row>
    <row r="7" spans="1:18" ht="70.2" hidden="1" customHeight="1" outlineLevel="1">
      <c r="A7" s="51" t="s">
        <v>133</v>
      </c>
      <c r="B7" s="67" t="s">
        <v>296</v>
      </c>
      <c r="C7" s="67" t="s">
        <v>296</v>
      </c>
      <c r="D7" s="67" t="s">
        <v>296</v>
      </c>
      <c r="E7" s="67" t="s">
        <v>296</v>
      </c>
      <c r="F7" s="67" t="s">
        <v>296</v>
      </c>
      <c r="G7" s="67" t="s">
        <v>297</v>
      </c>
      <c r="H7" s="67" t="s">
        <v>297</v>
      </c>
      <c r="I7" s="67" t="s">
        <v>296</v>
      </c>
      <c r="J7" s="67" t="s">
        <v>296</v>
      </c>
      <c r="K7" s="67" t="s">
        <v>296</v>
      </c>
      <c r="L7" s="67" t="s">
        <v>296</v>
      </c>
      <c r="M7" s="67" t="s">
        <v>296</v>
      </c>
      <c r="N7" s="67" t="s">
        <v>296</v>
      </c>
      <c r="O7" s="67" t="s">
        <v>296</v>
      </c>
      <c r="P7" s="67" t="s">
        <v>296</v>
      </c>
      <c r="Q7" s="26" t="s">
        <v>134</v>
      </c>
      <c r="R7" s="26" t="s">
        <v>121</v>
      </c>
    </row>
    <row r="8" spans="1:18" ht="172.95" hidden="1" customHeight="1" outlineLevel="1">
      <c r="A8" s="51" t="s">
        <v>135</v>
      </c>
      <c r="B8" s="154" t="s">
        <v>136</v>
      </c>
      <c r="C8" s="154" t="s">
        <v>295</v>
      </c>
      <c r="D8" s="127" t="s">
        <v>706</v>
      </c>
      <c r="E8" s="154" t="s">
        <v>137</v>
      </c>
      <c r="F8" s="154" t="s">
        <v>138</v>
      </c>
      <c r="G8" s="154" t="s">
        <v>139</v>
      </c>
      <c r="H8" s="154" t="s">
        <v>308</v>
      </c>
      <c r="I8" s="154" t="s">
        <v>309</v>
      </c>
      <c r="J8" s="154" t="s">
        <v>140</v>
      </c>
      <c r="K8" s="154" t="s">
        <v>647</v>
      </c>
      <c r="L8" s="154" t="s">
        <v>141</v>
      </c>
      <c r="M8" s="154" t="s">
        <v>142</v>
      </c>
      <c r="N8" s="26" t="s">
        <v>310</v>
      </c>
      <c r="O8" s="26" t="s">
        <v>312</v>
      </c>
      <c r="P8" s="26" t="s">
        <v>143</v>
      </c>
      <c r="Q8" s="26" t="s">
        <v>144</v>
      </c>
      <c r="R8" s="26" t="s">
        <v>121</v>
      </c>
    </row>
    <row r="9" spans="1:18" ht="70.2" hidden="1" customHeight="1" outlineLevel="1">
      <c r="A9" s="51" t="s">
        <v>145</v>
      </c>
      <c r="B9" s="67" t="s">
        <v>297</v>
      </c>
      <c r="C9" s="67" t="s">
        <v>297</v>
      </c>
      <c r="D9" s="67" t="s">
        <v>296</v>
      </c>
      <c r="E9" s="67" t="s">
        <v>296</v>
      </c>
      <c r="F9" s="67" t="s">
        <v>296</v>
      </c>
      <c r="G9" s="67" t="s">
        <v>296</v>
      </c>
      <c r="H9" s="33" t="s">
        <v>296</v>
      </c>
      <c r="I9" s="67" t="s">
        <v>297</v>
      </c>
      <c r="J9" s="67" t="s">
        <v>297</v>
      </c>
      <c r="K9" s="67" t="s">
        <v>297</v>
      </c>
      <c r="L9" s="67" t="s">
        <v>296</v>
      </c>
      <c r="M9" s="67" t="s">
        <v>296</v>
      </c>
      <c r="N9" s="67" t="s">
        <v>297</v>
      </c>
      <c r="O9" s="67" t="s">
        <v>296</v>
      </c>
      <c r="P9" s="67" t="s">
        <v>296</v>
      </c>
      <c r="Q9" s="26" t="s">
        <v>146</v>
      </c>
      <c r="R9" s="26" t="s">
        <v>121</v>
      </c>
    </row>
    <row r="10" spans="1:18" ht="157.19999999999999" hidden="1" customHeight="1" outlineLevel="1">
      <c r="A10" s="51" t="s">
        <v>147</v>
      </c>
      <c r="B10" s="67" t="s">
        <v>148</v>
      </c>
      <c r="C10" s="67"/>
      <c r="D10" s="154" t="s">
        <v>314</v>
      </c>
      <c r="E10" s="68" t="s">
        <v>149</v>
      </c>
      <c r="F10" s="154" t="s">
        <v>150</v>
      </c>
      <c r="G10" s="154" t="s">
        <v>151</v>
      </c>
      <c r="H10" s="154" t="s">
        <v>152</v>
      </c>
      <c r="I10" s="68"/>
      <c r="J10" s="154" t="s">
        <v>153</v>
      </c>
      <c r="K10" s="154" t="s">
        <v>642</v>
      </c>
      <c r="L10" s="154" t="s">
        <v>154</v>
      </c>
      <c r="M10" s="154" t="s">
        <v>311</v>
      </c>
      <c r="N10" s="68"/>
      <c r="O10" s="26" t="s">
        <v>155</v>
      </c>
      <c r="P10" s="26" t="s">
        <v>313</v>
      </c>
      <c r="Q10" s="26" t="s">
        <v>156</v>
      </c>
      <c r="R10" s="26" t="s">
        <v>121</v>
      </c>
    </row>
    <row r="11" spans="1:18" ht="70.2" hidden="1" customHeight="1" outlineLevel="1">
      <c r="A11" s="51" t="s">
        <v>651</v>
      </c>
      <c r="B11" s="67" t="s">
        <v>157</v>
      </c>
      <c r="C11" s="67" t="s">
        <v>157</v>
      </c>
      <c r="D11" s="67" t="s">
        <v>296</v>
      </c>
      <c r="E11" s="67" t="s">
        <v>297</v>
      </c>
      <c r="F11" s="67" t="s">
        <v>296</v>
      </c>
      <c r="G11" s="67" t="s">
        <v>296</v>
      </c>
      <c r="H11" s="67" t="s">
        <v>296</v>
      </c>
      <c r="I11" s="67" t="s">
        <v>157</v>
      </c>
      <c r="J11" s="67" t="s">
        <v>157</v>
      </c>
      <c r="K11" s="67" t="s">
        <v>157</v>
      </c>
      <c r="L11" s="67" t="s">
        <v>297</v>
      </c>
      <c r="M11" s="67" t="s">
        <v>296</v>
      </c>
      <c r="N11" s="67" t="s">
        <v>157</v>
      </c>
      <c r="O11" s="67" t="s">
        <v>296</v>
      </c>
      <c r="P11" s="67" t="s">
        <v>296</v>
      </c>
      <c r="Q11" s="26" t="s">
        <v>158</v>
      </c>
      <c r="R11" s="26" t="s">
        <v>159</v>
      </c>
    </row>
    <row r="12" spans="1:18" ht="70.2" hidden="1" customHeight="1" outlineLevel="1">
      <c r="A12" s="51" t="s">
        <v>652</v>
      </c>
      <c r="B12" s="67" t="s">
        <v>157</v>
      </c>
      <c r="C12" s="67" t="s">
        <v>157</v>
      </c>
      <c r="D12" s="67" t="s">
        <v>296</v>
      </c>
      <c r="E12" s="67" t="s">
        <v>296</v>
      </c>
      <c r="F12" s="67" t="s">
        <v>297</v>
      </c>
      <c r="G12" s="67" t="s">
        <v>297</v>
      </c>
      <c r="H12" s="67" t="s">
        <v>297</v>
      </c>
      <c r="I12" s="67" t="s">
        <v>157</v>
      </c>
      <c r="J12" s="67" t="s">
        <v>157</v>
      </c>
      <c r="K12" s="67" t="s">
        <v>157</v>
      </c>
      <c r="L12" s="67" t="s">
        <v>296</v>
      </c>
      <c r="M12" s="67" t="s">
        <v>157</v>
      </c>
      <c r="N12" s="67" t="s">
        <v>157</v>
      </c>
      <c r="O12" s="67" t="s">
        <v>296</v>
      </c>
      <c r="P12" s="67" t="s">
        <v>297</v>
      </c>
      <c r="Q12" s="26" t="s">
        <v>160</v>
      </c>
      <c r="R12" s="26" t="s">
        <v>159</v>
      </c>
    </row>
    <row r="13" spans="1:18" ht="70.2" hidden="1" customHeight="1" outlineLevel="1">
      <c r="A13" s="51" t="s">
        <v>653</v>
      </c>
      <c r="B13" s="67" t="s">
        <v>157</v>
      </c>
      <c r="C13" s="67" t="s">
        <v>157</v>
      </c>
      <c r="D13" s="67" t="s">
        <v>296</v>
      </c>
      <c r="E13" s="67" t="s">
        <v>297</v>
      </c>
      <c r="F13" s="67" t="s">
        <v>297</v>
      </c>
      <c r="G13" s="67" t="s">
        <v>297</v>
      </c>
      <c r="H13" s="67" t="s">
        <v>296</v>
      </c>
      <c r="I13" s="67" t="s">
        <v>157</v>
      </c>
      <c r="J13" s="67" t="s">
        <v>157</v>
      </c>
      <c r="K13" s="67" t="s">
        <v>157</v>
      </c>
      <c r="L13" s="67" t="s">
        <v>296</v>
      </c>
      <c r="M13" s="67" t="s">
        <v>157</v>
      </c>
      <c r="N13" s="67" t="s">
        <v>157</v>
      </c>
      <c r="O13" s="67" t="s">
        <v>296</v>
      </c>
      <c r="P13" s="67" t="s">
        <v>296</v>
      </c>
      <c r="Q13" s="26" t="s">
        <v>161</v>
      </c>
      <c r="R13" s="26" t="s">
        <v>159</v>
      </c>
    </row>
    <row r="14" spans="1:18" ht="70.2" hidden="1" customHeight="1" outlineLevel="1">
      <c r="A14" s="51" t="s">
        <v>654</v>
      </c>
      <c r="B14" s="67" t="s">
        <v>157</v>
      </c>
      <c r="C14" s="67" t="s">
        <v>157</v>
      </c>
      <c r="D14" s="67" t="s">
        <v>296</v>
      </c>
      <c r="E14" s="33" t="s">
        <v>296</v>
      </c>
      <c r="F14" s="67" t="s">
        <v>296</v>
      </c>
      <c r="G14" s="67" t="s">
        <v>296</v>
      </c>
      <c r="H14" s="33" t="s">
        <v>296</v>
      </c>
      <c r="I14" s="67" t="s">
        <v>157</v>
      </c>
      <c r="J14" s="67" t="s">
        <v>157</v>
      </c>
      <c r="K14" s="67" t="s">
        <v>296</v>
      </c>
      <c r="L14" s="33" t="s">
        <v>296</v>
      </c>
      <c r="M14" s="67" t="s">
        <v>296</v>
      </c>
      <c r="N14" s="67" t="s">
        <v>157</v>
      </c>
      <c r="O14" s="33" t="s">
        <v>296</v>
      </c>
      <c r="P14" s="33" t="s">
        <v>296</v>
      </c>
      <c r="Q14" s="26" t="s">
        <v>162</v>
      </c>
      <c r="R14" s="26" t="s">
        <v>159</v>
      </c>
    </row>
    <row r="15" spans="1:18" ht="70.2" hidden="1" customHeight="1" outlineLevel="1">
      <c r="A15" s="51" t="s">
        <v>163</v>
      </c>
      <c r="B15" s="67" t="s">
        <v>296</v>
      </c>
      <c r="C15" s="67" t="s">
        <v>296</v>
      </c>
      <c r="D15" s="67" t="s">
        <v>296</v>
      </c>
      <c r="E15" s="67" t="s">
        <v>296</v>
      </c>
      <c r="F15" s="67" t="s">
        <v>296</v>
      </c>
      <c r="G15" s="67" t="s">
        <v>297</v>
      </c>
      <c r="H15" s="67" t="s">
        <v>297</v>
      </c>
      <c r="I15" s="67" t="s">
        <v>296</v>
      </c>
      <c r="J15" s="67" t="s">
        <v>296</v>
      </c>
      <c r="K15" s="67" t="s">
        <v>296</v>
      </c>
      <c r="L15" s="67" t="s">
        <v>296</v>
      </c>
      <c r="M15" s="67" t="s">
        <v>296</v>
      </c>
      <c r="N15" s="67" t="s">
        <v>296</v>
      </c>
      <c r="O15" s="67" t="s">
        <v>296</v>
      </c>
      <c r="P15" s="67" t="s">
        <v>296</v>
      </c>
      <c r="Q15" s="26" t="s">
        <v>164</v>
      </c>
      <c r="R15" s="26" t="s">
        <v>121</v>
      </c>
    </row>
    <row r="16" spans="1:18" ht="87.6" hidden="1" customHeight="1" outlineLevel="1">
      <c r="A16" s="52" t="s">
        <v>165</v>
      </c>
      <c r="B16" s="29" t="s">
        <v>315</v>
      </c>
      <c r="C16" s="29" t="s">
        <v>319</v>
      </c>
      <c r="D16" s="29" t="s">
        <v>316</v>
      </c>
      <c r="E16" s="29" t="s">
        <v>166</v>
      </c>
      <c r="F16" s="29" t="s">
        <v>317</v>
      </c>
      <c r="G16" s="69"/>
      <c r="H16" s="69"/>
      <c r="I16" s="29" t="s">
        <v>318</v>
      </c>
      <c r="J16" s="29" t="s">
        <v>167</v>
      </c>
      <c r="K16" s="29" t="s">
        <v>642</v>
      </c>
      <c r="L16" s="29" t="s">
        <v>661</v>
      </c>
      <c r="M16" s="69" t="s">
        <v>644</v>
      </c>
      <c r="N16" s="29" t="s">
        <v>320</v>
      </c>
      <c r="O16" s="29" t="s">
        <v>321</v>
      </c>
      <c r="P16" s="29" t="s">
        <v>322</v>
      </c>
      <c r="Q16" s="29" t="s">
        <v>168</v>
      </c>
      <c r="R16" s="29" t="s">
        <v>121</v>
      </c>
    </row>
    <row r="17" spans="1:19" ht="15" customHeight="1" collapsed="1">
      <c r="B17" s="154"/>
      <c r="C17" s="154"/>
      <c r="D17" s="154"/>
      <c r="E17" s="154"/>
      <c r="F17" s="154"/>
      <c r="G17" s="68"/>
      <c r="H17" s="68"/>
      <c r="I17" s="154"/>
      <c r="J17" s="154"/>
      <c r="K17" s="68"/>
      <c r="L17" s="154"/>
      <c r="M17" s="68"/>
      <c r="N17" s="26"/>
      <c r="O17" s="26"/>
      <c r="P17" s="26"/>
      <c r="Q17" s="26"/>
      <c r="R17" s="26"/>
    </row>
    <row r="18" spans="1:19" s="13" customFormat="1" ht="40.200000000000003" customHeight="1">
      <c r="A18" s="35" t="s">
        <v>299</v>
      </c>
      <c r="B18" s="65"/>
      <c r="C18" s="65"/>
      <c r="D18" s="65"/>
      <c r="E18" s="65"/>
      <c r="F18" s="65"/>
      <c r="G18" s="65"/>
      <c r="H18" s="65"/>
      <c r="I18" s="65"/>
      <c r="J18" s="65"/>
      <c r="K18" s="65"/>
      <c r="L18" s="65"/>
      <c r="M18" s="65"/>
      <c r="N18" s="65"/>
      <c r="O18" s="65"/>
      <c r="P18" s="65"/>
      <c r="Q18" s="66"/>
      <c r="R18" s="66"/>
    </row>
    <row r="19" spans="1:19" ht="37.950000000000003" customHeight="1" outlineLevel="1">
      <c r="A19" s="48" t="s">
        <v>300</v>
      </c>
      <c r="B19" s="70"/>
      <c r="C19" s="70"/>
      <c r="D19" s="70"/>
      <c r="E19" s="70"/>
      <c r="F19" s="70"/>
      <c r="G19" s="70"/>
      <c r="H19" s="70"/>
      <c r="I19" s="70"/>
      <c r="J19" s="70"/>
      <c r="K19" s="70"/>
      <c r="L19" s="70"/>
      <c r="M19" s="70"/>
      <c r="N19" s="70"/>
      <c r="O19" s="70"/>
      <c r="P19" s="70"/>
      <c r="Q19" s="71"/>
      <c r="R19" s="71"/>
    </row>
    <row r="20" spans="1:19" ht="112.2" customHeight="1" outlineLevel="1">
      <c r="A20" s="51" t="s">
        <v>169</v>
      </c>
      <c r="B20" s="72">
        <v>0.11</v>
      </c>
      <c r="C20" s="33" t="s">
        <v>170</v>
      </c>
      <c r="D20" s="88" t="s">
        <v>171</v>
      </c>
      <c r="E20" s="33" t="s">
        <v>638</v>
      </c>
      <c r="F20" s="33" t="s">
        <v>172</v>
      </c>
      <c r="G20" s="33" t="s">
        <v>173</v>
      </c>
      <c r="H20" s="33" t="s">
        <v>174</v>
      </c>
      <c r="I20" s="33" t="s">
        <v>175</v>
      </c>
      <c r="J20" s="33" t="s">
        <v>176</v>
      </c>
      <c r="K20" s="154" t="s">
        <v>643</v>
      </c>
      <c r="L20" s="97" t="s">
        <v>177</v>
      </c>
      <c r="M20" s="51" t="s">
        <v>178</v>
      </c>
      <c r="N20" s="50" t="s">
        <v>179</v>
      </c>
      <c r="O20" s="50" t="s">
        <v>180</v>
      </c>
      <c r="P20" s="71" t="s">
        <v>426</v>
      </c>
      <c r="Q20" s="71" t="s">
        <v>683</v>
      </c>
      <c r="R20" s="71" t="s">
        <v>121</v>
      </c>
    </row>
    <row r="21" spans="1:19" ht="87.6" customHeight="1" outlineLevel="1">
      <c r="A21" s="51" t="s">
        <v>181</v>
      </c>
      <c r="B21" s="67" t="s">
        <v>182</v>
      </c>
      <c r="C21" s="72">
        <v>0.2</v>
      </c>
      <c r="D21" s="67" t="s">
        <v>183</v>
      </c>
      <c r="E21" s="72">
        <v>0.13</v>
      </c>
      <c r="F21" s="33" t="s">
        <v>184</v>
      </c>
      <c r="G21" s="33" t="s">
        <v>185</v>
      </c>
      <c r="H21" s="33" t="s">
        <v>186</v>
      </c>
      <c r="I21" s="33" t="s">
        <v>175</v>
      </c>
      <c r="J21" s="33" t="s">
        <v>187</v>
      </c>
      <c r="K21" s="33" t="s">
        <v>649</v>
      </c>
      <c r="L21" s="33" t="s">
        <v>188</v>
      </c>
      <c r="M21" s="50" t="s">
        <v>189</v>
      </c>
      <c r="N21" s="50" t="s">
        <v>190</v>
      </c>
      <c r="O21" s="50" t="s">
        <v>183</v>
      </c>
      <c r="P21" s="26" t="s">
        <v>191</v>
      </c>
      <c r="Q21" s="71" t="s">
        <v>192</v>
      </c>
      <c r="R21" s="71" t="s">
        <v>121</v>
      </c>
    </row>
    <row r="22" spans="1:19" ht="70.2" customHeight="1" outlineLevel="1">
      <c r="A22" s="26" t="s">
        <v>193</v>
      </c>
      <c r="B22" s="67" t="s">
        <v>183</v>
      </c>
      <c r="C22" s="67" t="s">
        <v>194</v>
      </c>
      <c r="D22" s="67" t="s">
        <v>183</v>
      </c>
      <c r="E22" s="67" t="s">
        <v>639</v>
      </c>
      <c r="F22" s="33" t="s">
        <v>195</v>
      </c>
      <c r="G22" s="67"/>
      <c r="H22" s="67" t="s">
        <v>183</v>
      </c>
      <c r="I22" s="67" t="s">
        <v>183</v>
      </c>
      <c r="J22" s="82">
        <v>5.0000000000000001E-3</v>
      </c>
      <c r="K22" s="67" t="s">
        <v>183</v>
      </c>
      <c r="L22" s="33" t="s">
        <v>196</v>
      </c>
      <c r="M22" s="154" t="s">
        <v>197</v>
      </c>
      <c r="N22" s="26" t="s">
        <v>198</v>
      </c>
      <c r="O22" s="68" t="s">
        <v>183</v>
      </c>
      <c r="P22" s="26" t="s">
        <v>148</v>
      </c>
      <c r="Q22" s="26" t="s">
        <v>199</v>
      </c>
      <c r="R22" s="26" t="s">
        <v>121</v>
      </c>
      <c r="S22" s="23"/>
    </row>
    <row r="23" spans="1:19" ht="104.4" customHeight="1" outlineLevel="1">
      <c r="A23" s="26" t="s">
        <v>634</v>
      </c>
      <c r="B23" s="72">
        <v>0.27</v>
      </c>
      <c r="C23" s="72">
        <v>0.2</v>
      </c>
      <c r="D23" s="88" t="s">
        <v>200</v>
      </c>
      <c r="E23" s="33" t="s">
        <v>201</v>
      </c>
      <c r="F23" s="33" t="s">
        <v>202</v>
      </c>
      <c r="G23" s="67"/>
      <c r="H23" s="33" t="s">
        <v>203</v>
      </c>
      <c r="I23" s="33" t="s">
        <v>183</v>
      </c>
      <c r="J23" s="33" t="s">
        <v>204</v>
      </c>
      <c r="K23" s="33" t="s">
        <v>648</v>
      </c>
      <c r="L23" s="33" t="s">
        <v>205</v>
      </c>
      <c r="M23" s="33" t="s">
        <v>428</v>
      </c>
      <c r="N23" s="33" t="s">
        <v>206</v>
      </c>
      <c r="O23" s="33" t="s">
        <v>207</v>
      </c>
      <c r="P23" s="26" t="s">
        <v>427</v>
      </c>
      <c r="Q23" s="26" t="s">
        <v>684</v>
      </c>
      <c r="R23" s="26" t="s">
        <v>121</v>
      </c>
      <c r="S23" s="23"/>
    </row>
    <row r="24" spans="1:19" ht="40.950000000000003" customHeight="1" outlineLevel="1">
      <c r="A24" s="47" t="s">
        <v>301</v>
      </c>
      <c r="B24" s="67"/>
      <c r="C24" s="67"/>
      <c r="D24" s="74"/>
      <c r="E24" s="74"/>
      <c r="F24" s="74"/>
      <c r="G24" s="74"/>
      <c r="H24" s="74"/>
      <c r="I24" s="74"/>
      <c r="J24" s="74"/>
      <c r="K24" s="74"/>
      <c r="L24" s="74"/>
      <c r="M24" s="74"/>
      <c r="N24" s="74"/>
      <c r="O24" s="74"/>
      <c r="P24" s="74"/>
      <c r="Q24" s="68"/>
      <c r="R24" s="68"/>
      <c r="S24" s="23"/>
    </row>
    <row r="25" spans="1:19" ht="51.6" customHeight="1" outlineLevel="1">
      <c r="A25" s="26" t="s">
        <v>208</v>
      </c>
      <c r="B25" s="67">
        <v>65</v>
      </c>
      <c r="C25" s="67">
        <v>65</v>
      </c>
      <c r="D25" s="67">
        <v>65</v>
      </c>
      <c r="E25" s="67">
        <v>62</v>
      </c>
      <c r="F25" s="67">
        <v>65</v>
      </c>
      <c r="G25" s="67">
        <v>60</v>
      </c>
      <c r="H25" s="67">
        <v>60</v>
      </c>
      <c r="I25" s="67">
        <v>55</v>
      </c>
      <c r="J25" s="67">
        <v>65</v>
      </c>
      <c r="K25" s="67">
        <v>65</v>
      </c>
      <c r="L25" s="67">
        <v>65</v>
      </c>
      <c r="M25" s="67">
        <v>62</v>
      </c>
      <c r="N25" s="67">
        <v>60</v>
      </c>
      <c r="O25" s="67">
        <v>65</v>
      </c>
      <c r="P25" s="67">
        <v>60</v>
      </c>
      <c r="Q25" s="26" t="s">
        <v>209</v>
      </c>
      <c r="R25" s="26" t="s">
        <v>121</v>
      </c>
      <c r="S25" s="23"/>
    </row>
    <row r="26" spans="1:19" ht="48.6" customHeight="1" outlineLevel="1">
      <c r="A26" s="26" t="s">
        <v>210</v>
      </c>
      <c r="B26" s="67">
        <v>60</v>
      </c>
      <c r="C26" s="67">
        <v>60</v>
      </c>
      <c r="D26" s="67">
        <v>60</v>
      </c>
      <c r="E26" s="67">
        <v>57</v>
      </c>
      <c r="F26" s="67">
        <v>65</v>
      </c>
      <c r="G26" s="67">
        <v>60</v>
      </c>
      <c r="H26" s="67">
        <v>55</v>
      </c>
      <c r="I26" s="67">
        <v>55</v>
      </c>
      <c r="J26" s="67">
        <v>60</v>
      </c>
      <c r="K26" s="67">
        <v>65</v>
      </c>
      <c r="L26" s="67">
        <v>65</v>
      </c>
      <c r="M26" s="67">
        <v>57</v>
      </c>
      <c r="N26" s="67">
        <v>60</v>
      </c>
      <c r="O26" s="67">
        <v>65</v>
      </c>
      <c r="P26" s="67">
        <v>60</v>
      </c>
      <c r="Q26" s="26" t="s">
        <v>211</v>
      </c>
      <c r="R26" s="26" t="s">
        <v>121</v>
      </c>
      <c r="S26" s="23"/>
    </row>
    <row r="27" spans="1:19" ht="37.950000000000003" customHeight="1" outlineLevel="1">
      <c r="A27" s="47" t="s">
        <v>423</v>
      </c>
      <c r="B27" s="67"/>
      <c r="C27" s="67"/>
      <c r="D27" s="67"/>
      <c r="E27" s="67"/>
      <c r="F27" s="67"/>
      <c r="G27" s="67"/>
      <c r="H27" s="67"/>
      <c r="I27" s="67"/>
      <c r="J27" s="67"/>
      <c r="K27" s="67"/>
      <c r="L27" s="67"/>
      <c r="M27" s="67"/>
      <c r="N27" s="67"/>
      <c r="O27" s="67"/>
      <c r="P27" s="67"/>
      <c r="Q27" s="68"/>
      <c r="R27" s="68"/>
      <c r="S27" s="23"/>
    </row>
    <row r="28" spans="1:19" ht="69.599999999999994" customHeight="1" outlineLevel="1">
      <c r="A28" s="26" t="s">
        <v>212</v>
      </c>
      <c r="B28" s="75">
        <v>4.0949044231770637</v>
      </c>
      <c r="C28" s="75">
        <v>2.5228941136699956</v>
      </c>
      <c r="D28" s="75">
        <v>3.1923040525326365</v>
      </c>
      <c r="E28" s="75">
        <v>14.030605690454749</v>
      </c>
      <c r="F28" s="68" t="s">
        <v>183</v>
      </c>
      <c r="G28" s="157">
        <v>11.658768159065611</v>
      </c>
      <c r="H28" s="157">
        <v>18.413825389207439</v>
      </c>
      <c r="I28" s="67" t="s">
        <v>183</v>
      </c>
      <c r="J28" s="157">
        <v>1.1488899255314438</v>
      </c>
      <c r="K28" s="157">
        <v>1.437882167511892</v>
      </c>
      <c r="L28" s="157">
        <v>9.1912860988731069</v>
      </c>
      <c r="M28" s="33" t="s">
        <v>183</v>
      </c>
      <c r="N28" s="33" t="s">
        <v>183</v>
      </c>
      <c r="O28" s="33" t="s">
        <v>183</v>
      </c>
      <c r="P28" s="25">
        <v>4.6093205284200707</v>
      </c>
      <c r="Q28" s="76" t="s">
        <v>213</v>
      </c>
      <c r="R28" s="26" t="s">
        <v>214</v>
      </c>
      <c r="S28" s="23"/>
    </row>
    <row r="29" spans="1:19" ht="46.2" customHeight="1" outlineLevel="1">
      <c r="A29" s="26" t="s">
        <v>215</v>
      </c>
      <c r="B29" s="77">
        <v>30</v>
      </c>
      <c r="C29" s="77">
        <v>15</v>
      </c>
      <c r="D29" s="77" t="s">
        <v>663</v>
      </c>
      <c r="E29" s="77">
        <v>25</v>
      </c>
      <c r="F29" s="77">
        <v>25</v>
      </c>
      <c r="G29" s="77">
        <v>30</v>
      </c>
      <c r="H29" s="77">
        <v>25</v>
      </c>
      <c r="I29" s="77">
        <v>20</v>
      </c>
      <c r="J29" s="77">
        <v>15</v>
      </c>
      <c r="K29" s="77">
        <v>10</v>
      </c>
      <c r="L29" s="77">
        <v>24.03846153846154</v>
      </c>
      <c r="M29" s="77">
        <v>20</v>
      </c>
      <c r="N29" s="77">
        <v>24.03846153846154</v>
      </c>
      <c r="O29" s="102">
        <v>20</v>
      </c>
      <c r="P29" s="77">
        <v>30</v>
      </c>
      <c r="Q29" s="68" t="s">
        <v>662</v>
      </c>
      <c r="R29" s="26" t="s">
        <v>121</v>
      </c>
      <c r="S29" s="23"/>
    </row>
    <row r="30" spans="1:19" ht="70.2" customHeight="1" outlineLevel="1">
      <c r="A30" s="26" t="s">
        <v>216</v>
      </c>
      <c r="B30" s="154" t="s">
        <v>217</v>
      </c>
      <c r="C30" s="154" t="s">
        <v>218</v>
      </c>
      <c r="D30" s="154" t="s">
        <v>219</v>
      </c>
      <c r="E30" s="154" t="s">
        <v>640</v>
      </c>
      <c r="F30" s="154" t="s">
        <v>220</v>
      </c>
      <c r="G30" s="154" t="s">
        <v>221</v>
      </c>
      <c r="H30" s="68"/>
      <c r="I30" s="154" t="s">
        <v>222</v>
      </c>
      <c r="J30" s="68"/>
      <c r="K30" s="68"/>
      <c r="L30" s="68"/>
      <c r="M30" s="154" t="s">
        <v>223</v>
      </c>
      <c r="N30" s="26" t="s">
        <v>224</v>
      </c>
      <c r="O30" s="26" t="s">
        <v>650</v>
      </c>
      <c r="P30" s="26" t="s">
        <v>225</v>
      </c>
      <c r="Q30" s="26" t="s">
        <v>226</v>
      </c>
      <c r="R30" s="26" t="s">
        <v>121</v>
      </c>
      <c r="S30" s="23"/>
    </row>
    <row r="31" spans="1:19" ht="37.950000000000003" customHeight="1" outlineLevel="1">
      <c r="A31" s="47" t="s">
        <v>302</v>
      </c>
      <c r="B31" s="74"/>
      <c r="C31" s="74"/>
      <c r="D31" s="74"/>
      <c r="E31" s="74"/>
      <c r="F31" s="74"/>
      <c r="G31" s="74"/>
      <c r="H31" s="74"/>
      <c r="I31" s="74"/>
      <c r="J31" s="74"/>
      <c r="K31" s="74"/>
      <c r="L31" s="74"/>
      <c r="M31" s="74"/>
      <c r="N31" s="74"/>
      <c r="O31" s="74"/>
      <c r="P31" s="74"/>
      <c r="Q31" s="68"/>
      <c r="R31" s="68"/>
      <c r="S31" s="23"/>
    </row>
    <row r="32" spans="1:19" ht="45" customHeight="1" outlineLevel="1">
      <c r="A32" s="154" t="s">
        <v>227</v>
      </c>
      <c r="B32" s="68"/>
      <c r="C32" s="68"/>
      <c r="D32" s="68"/>
      <c r="E32" s="67">
        <v>0</v>
      </c>
      <c r="F32" s="68"/>
      <c r="G32" s="68"/>
      <c r="H32" s="68"/>
      <c r="I32" s="68"/>
      <c r="J32" s="68"/>
      <c r="K32" s="67">
        <v>1</v>
      </c>
      <c r="L32" s="68"/>
      <c r="M32" s="68"/>
      <c r="N32" s="68"/>
      <c r="O32" s="67" t="s">
        <v>296</v>
      </c>
      <c r="P32" s="68"/>
      <c r="Q32" s="154" t="s">
        <v>645</v>
      </c>
      <c r="R32" s="68"/>
      <c r="S32" s="23"/>
    </row>
    <row r="33" spans="1:19" ht="36" customHeight="1" outlineLevel="1">
      <c r="A33" s="29" t="s">
        <v>228</v>
      </c>
      <c r="B33" s="29"/>
      <c r="C33" s="29"/>
      <c r="D33" s="29"/>
      <c r="E33" s="39" t="s">
        <v>296</v>
      </c>
      <c r="F33" s="29"/>
      <c r="G33" s="29"/>
      <c r="H33" s="69"/>
      <c r="I33" s="29"/>
      <c r="J33" s="69"/>
      <c r="K33" s="84" t="s">
        <v>296</v>
      </c>
      <c r="L33" s="69"/>
      <c r="M33" s="29"/>
      <c r="N33" s="29"/>
      <c r="O33" s="39" t="s">
        <v>296</v>
      </c>
      <c r="P33" s="29"/>
      <c r="Q33" s="29" t="s">
        <v>229</v>
      </c>
      <c r="R33" s="29"/>
      <c r="S33" s="23"/>
    </row>
    <row r="34" spans="1:19" ht="15" customHeight="1">
      <c r="A34" s="26"/>
      <c r="B34" s="154"/>
      <c r="C34" s="154"/>
      <c r="D34" s="154"/>
      <c r="E34" s="154"/>
      <c r="F34" s="154"/>
      <c r="G34" s="154"/>
      <c r="H34" s="68"/>
      <c r="I34" s="154"/>
      <c r="J34" s="68"/>
      <c r="K34" s="68"/>
      <c r="L34" s="68"/>
      <c r="M34" s="154"/>
      <c r="N34" s="26"/>
      <c r="O34" s="26"/>
      <c r="P34" s="26"/>
      <c r="Q34" s="26"/>
      <c r="R34" s="26"/>
      <c r="S34" s="23"/>
    </row>
    <row r="35" spans="1:19" ht="40.200000000000003" customHeight="1">
      <c r="A35" s="35" t="s">
        <v>303</v>
      </c>
      <c r="B35" s="65"/>
      <c r="C35" s="65"/>
      <c r="D35" s="65"/>
      <c r="E35" s="65"/>
      <c r="F35" s="65"/>
      <c r="G35" s="65"/>
      <c r="H35" s="65"/>
      <c r="I35" s="65"/>
      <c r="J35" s="65"/>
      <c r="K35" s="65"/>
      <c r="L35" s="65"/>
      <c r="M35" s="65"/>
      <c r="N35" s="65"/>
      <c r="O35" s="65"/>
      <c r="P35" s="65"/>
      <c r="Q35" s="66"/>
      <c r="R35" s="66"/>
      <c r="S35" s="23"/>
    </row>
    <row r="36" spans="1:19" ht="15" hidden="1" customHeight="1" outlineLevel="1">
      <c r="A36" s="48" t="s">
        <v>304</v>
      </c>
      <c r="B36" s="74"/>
      <c r="C36" s="74"/>
      <c r="D36" s="74"/>
      <c r="E36" s="74"/>
      <c r="F36" s="74"/>
      <c r="G36" s="74"/>
      <c r="H36" s="74"/>
      <c r="I36" s="74"/>
      <c r="J36" s="74"/>
      <c r="K36" s="74"/>
      <c r="L36" s="74"/>
      <c r="M36" s="74"/>
      <c r="N36" s="74"/>
      <c r="O36" s="74"/>
      <c r="P36" s="74"/>
      <c r="Q36" s="68"/>
      <c r="R36" s="68"/>
      <c r="S36" s="23"/>
    </row>
    <row r="37" spans="1:19" ht="48.6" hidden="1" customHeight="1" outlineLevel="1">
      <c r="A37" s="26" t="s">
        <v>230</v>
      </c>
      <c r="B37" s="67" t="s">
        <v>297</v>
      </c>
      <c r="C37" s="67" t="s">
        <v>297</v>
      </c>
      <c r="D37" s="67" t="s">
        <v>296</v>
      </c>
      <c r="E37" s="67" t="s">
        <v>297</v>
      </c>
      <c r="F37" s="67" t="s">
        <v>296</v>
      </c>
      <c r="G37" s="67" t="s">
        <v>296</v>
      </c>
      <c r="H37" s="67" t="s">
        <v>296</v>
      </c>
      <c r="I37" s="67" t="s">
        <v>297</v>
      </c>
      <c r="J37" s="67" t="s">
        <v>297</v>
      </c>
      <c r="K37" s="67" t="s">
        <v>296</v>
      </c>
      <c r="L37" s="67" t="s">
        <v>296</v>
      </c>
      <c r="M37" s="67" t="s">
        <v>297</v>
      </c>
      <c r="N37" s="67" t="s">
        <v>297</v>
      </c>
      <c r="O37" s="67" t="s">
        <v>296</v>
      </c>
      <c r="P37" s="67" t="s">
        <v>296</v>
      </c>
      <c r="Q37" s="26" t="s">
        <v>231</v>
      </c>
      <c r="R37" s="26" t="s">
        <v>121</v>
      </c>
      <c r="S37" s="23"/>
    </row>
    <row r="38" spans="1:19" ht="49.95" hidden="1" customHeight="1" outlineLevel="1">
      <c r="A38" s="26" t="s">
        <v>232</v>
      </c>
      <c r="B38" s="67" t="s">
        <v>297</v>
      </c>
      <c r="C38" s="67" t="s">
        <v>297</v>
      </c>
      <c r="D38" s="67" t="s">
        <v>296</v>
      </c>
      <c r="E38" s="67"/>
      <c r="F38" s="67" t="s">
        <v>296</v>
      </c>
      <c r="G38" s="67" t="s">
        <v>296</v>
      </c>
      <c r="H38" s="67" t="s">
        <v>296</v>
      </c>
      <c r="I38" s="67" t="s">
        <v>297</v>
      </c>
      <c r="J38" s="67" t="s">
        <v>297</v>
      </c>
      <c r="K38" s="67" t="s">
        <v>296</v>
      </c>
      <c r="L38" s="67" t="s">
        <v>296</v>
      </c>
      <c r="M38" s="67" t="s">
        <v>296</v>
      </c>
      <c r="N38" s="67" t="s">
        <v>297</v>
      </c>
      <c r="O38" s="67" t="s">
        <v>296</v>
      </c>
      <c r="P38" s="67" t="s">
        <v>296</v>
      </c>
      <c r="Q38" s="26" t="s">
        <v>233</v>
      </c>
      <c r="R38" s="26" t="s">
        <v>121</v>
      </c>
      <c r="S38" s="23"/>
    </row>
    <row r="39" spans="1:19" ht="51" hidden="1" customHeight="1" outlineLevel="1">
      <c r="A39" s="26" t="s">
        <v>234</v>
      </c>
      <c r="B39" s="67" t="s">
        <v>296</v>
      </c>
      <c r="C39" s="67" t="s">
        <v>296</v>
      </c>
      <c r="D39" s="67" t="s">
        <v>297</v>
      </c>
      <c r="E39" s="67"/>
      <c r="F39" s="67" t="s">
        <v>296</v>
      </c>
      <c r="G39" s="67" t="s">
        <v>296</v>
      </c>
      <c r="H39" s="67" t="s">
        <v>296</v>
      </c>
      <c r="I39" s="67" t="s">
        <v>296</v>
      </c>
      <c r="J39" s="67" t="s">
        <v>296</v>
      </c>
      <c r="K39" s="67" t="s">
        <v>296</v>
      </c>
      <c r="L39" s="67" t="s">
        <v>296</v>
      </c>
      <c r="M39" s="67" t="s">
        <v>296</v>
      </c>
      <c r="N39" s="67" t="s">
        <v>296</v>
      </c>
      <c r="O39" s="67" t="s">
        <v>296</v>
      </c>
      <c r="P39" s="67" t="s">
        <v>296</v>
      </c>
      <c r="Q39" s="26" t="s">
        <v>235</v>
      </c>
      <c r="R39" s="26" t="s">
        <v>121</v>
      </c>
      <c r="S39" s="23"/>
    </row>
    <row r="40" spans="1:19" ht="33.6" hidden="1" customHeight="1" outlineLevel="1">
      <c r="A40" s="48" t="s">
        <v>305</v>
      </c>
      <c r="B40" s="78"/>
      <c r="C40" s="78"/>
      <c r="D40" s="78"/>
      <c r="E40" s="78"/>
      <c r="F40" s="78"/>
      <c r="G40" s="78"/>
      <c r="H40" s="78"/>
      <c r="I40" s="78"/>
      <c r="J40" s="78"/>
      <c r="K40" s="78"/>
      <c r="L40" s="78"/>
      <c r="M40" s="78"/>
      <c r="N40" s="78"/>
      <c r="O40" s="78"/>
      <c r="P40" s="78"/>
      <c r="Q40" s="68"/>
      <c r="R40" s="68"/>
      <c r="S40" s="23"/>
    </row>
    <row r="41" spans="1:19" ht="37.200000000000003" hidden="1" customHeight="1" outlineLevel="1">
      <c r="A41" s="26" t="s">
        <v>236</v>
      </c>
      <c r="B41" s="67" t="s">
        <v>157</v>
      </c>
      <c r="C41" s="67" t="s">
        <v>157</v>
      </c>
      <c r="D41" s="67" t="s">
        <v>296</v>
      </c>
      <c r="E41" s="67" t="s">
        <v>296</v>
      </c>
      <c r="F41" s="67" t="s">
        <v>297</v>
      </c>
      <c r="G41" s="67" t="s">
        <v>297</v>
      </c>
      <c r="H41" s="67"/>
      <c r="I41" s="67" t="s">
        <v>157</v>
      </c>
      <c r="J41" s="67" t="s">
        <v>157</v>
      </c>
      <c r="K41" s="67" t="s">
        <v>296</v>
      </c>
      <c r="L41" s="67" t="s">
        <v>296</v>
      </c>
      <c r="M41" s="67" t="s">
        <v>296</v>
      </c>
      <c r="N41" s="67" t="s">
        <v>157</v>
      </c>
      <c r="O41" s="67" t="s">
        <v>296</v>
      </c>
      <c r="P41" s="67" t="s">
        <v>297</v>
      </c>
      <c r="Q41" s="26" t="s">
        <v>237</v>
      </c>
      <c r="R41" s="73" t="s">
        <v>238</v>
      </c>
      <c r="S41" s="23"/>
    </row>
    <row r="42" spans="1:19" ht="27.6" hidden="1" customHeight="1" outlineLevel="1">
      <c r="A42" s="26" t="s">
        <v>239</v>
      </c>
      <c r="B42" s="67" t="s">
        <v>157</v>
      </c>
      <c r="C42" s="67" t="s">
        <v>157</v>
      </c>
      <c r="D42" s="79">
        <v>8.0996461941643699E-2</v>
      </c>
      <c r="E42" s="79">
        <v>0.17561859736320587</v>
      </c>
      <c r="F42" s="79">
        <v>5.3001174843163632E-6</v>
      </c>
      <c r="G42" s="67" t="s">
        <v>157</v>
      </c>
      <c r="H42" s="79">
        <v>0</v>
      </c>
      <c r="I42" s="67" t="s">
        <v>157</v>
      </c>
      <c r="J42" s="67" t="s">
        <v>157</v>
      </c>
      <c r="K42" s="67" t="s">
        <v>157</v>
      </c>
      <c r="L42" s="79">
        <v>6.4172375731203504E-2</v>
      </c>
      <c r="M42" s="79">
        <v>6.9547545075560463E-2</v>
      </c>
      <c r="N42" s="67" t="s">
        <v>157</v>
      </c>
      <c r="O42" s="79">
        <v>8.7053355375641531E-2</v>
      </c>
      <c r="P42" s="79">
        <v>1.9E-3</v>
      </c>
      <c r="Q42" s="26" t="s">
        <v>240</v>
      </c>
      <c r="R42" s="73" t="s">
        <v>238</v>
      </c>
      <c r="S42" s="23"/>
    </row>
    <row r="43" spans="1:19" ht="31.95" hidden="1" customHeight="1" outlineLevel="1">
      <c r="A43" s="26" t="s">
        <v>241</v>
      </c>
      <c r="B43" s="67" t="s">
        <v>157</v>
      </c>
      <c r="C43" s="67" t="s">
        <v>157</v>
      </c>
      <c r="D43" s="79">
        <v>0.40299999999999997</v>
      </c>
      <c r="E43" s="79">
        <v>0.29472659055459199</v>
      </c>
      <c r="F43" s="79">
        <v>0.206719186118552</v>
      </c>
      <c r="G43" s="79">
        <v>7.2235156850166737E-2</v>
      </c>
      <c r="H43" s="79">
        <v>5.0221625794140801E-2</v>
      </c>
      <c r="I43" s="67" t="s">
        <v>157</v>
      </c>
      <c r="J43" s="67" t="s">
        <v>157</v>
      </c>
      <c r="K43" s="67" t="s">
        <v>157</v>
      </c>
      <c r="L43" s="79">
        <v>0.17430000000000001</v>
      </c>
      <c r="M43" s="101">
        <v>4.7999999999999996E-3</v>
      </c>
      <c r="N43" s="67" t="s">
        <v>157</v>
      </c>
      <c r="O43" s="79">
        <v>0.57558746045219256</v>
      </c>
      <c r="P43" s="79">
        <v>0.12903399553511802</v>
      </c>
      <c r="Q43" s="26" t="s">
        <v>242</v>
      </c>
      <c r="R43" s="73" t="s">
        <v>238</v>
      </c>
      <c r="S43" s="23"/>
    </row>
    <row r="44" spans="1:19" ht="163.95" hidden="1" customHeight="1" outlineLevel="1">
      <c r="A44" s="26" t="s">
        <v>243</v>
      </c>
      <c r="B44" s="67" t="s">
        <v>157</v>
      </c>
      <c r="C44" s="33" t="s">
        <v>244</v>
      </c>
      <c r="D44" s="80" t="s">
        <v>424</v>
      </c>
      <c r="E44" s="80" t="s">
        <v>245</v>
      </c>
      <c r="F44" s="80" t="s">
        <v>246</v>
      </c>
      <c r="G44" s="80" t="s">
        <v>247</v>
      </c>
      <c r="H44" s="81" t="s">
        <v>157</v>
      </c>
      <c r="I44" s="68" t="s">
        <v>157</v>
      </c>
      <c r="J44" s="68" t="s">
        <v>157</v>
      </c>
      <c r="K44" s="26" t="s">
        <v>248</v>
      </c>
      <c r="L44" s="80" t="s">
        <v>249</v>
      </c>
      <c r="M44" s="79">
        <v>0.3</v>
      </c>
      <c r="N44" s="67" t="s">
        <v>157</v>
      </c>
      <c r="O44" s="79">
        <v>0</v>
      </c>
      <c r="P44" s="67" t="s">
        <v>157</v>
      </c>
      <c r="Q44" s="26" t="s">
        <v>250</v>
      </c>
      <c r="R44" s="73" t="s">
        <v>251</v>
      </c>
      <c r="S44" s="23"/>
    </row>
    <row r="45" spans="1:19" ht="215.4" hidden="1" customHeight="1" outlineLevel="1">
      <c r="A45" s="26" t="s">
        <v>252</v>
      </c>
      <c r="B45" s="67" t="s">
        <v>157</v>
      </c>
      <c r="C45" s="33" t="s">
        <v>253</v>
      </c>
      <c r="D45" s="80" t="s">
        <v>254</v>
      </c>
      <c r="E45" s="80" t="s">
        <v>255</v>
      </c>
      <c r="F45" s="80" t="s">
        <v>256</v>
      </c>
      <c r="G45" s="80" t="s">
        <v>257</v>
      </c>
      <c r="H45" s="81" t="s">
        <v>157</v>
      </c>
      <c r="I45" s="68" t="s">
        <v>157</v>
      </c>
      <c r="J45" s="68" t="s">
        <v>157</v>
      </c>
      <c r="K45" s="26" t="s">
        <v>258</v>
      </c>
      <c r="L45" s="80" t="s">
        <v>259</v>
      </c>
      <c r="M45" s="79">
        <v>0</v>
      </c>
      <c r="N45" s="67" t="s">
        <v>157</v>
      </c>
      <c r="O45" s="79">
        <v>0</v>
      </c>
      <c r="P45" s="67" t="s">
        <v>157</v>
      </c>
      <c r="Q45" s="26" t="s">
        <v>260</v>
      </c>
      <c r="R45" s="73" t="s">
        <v>251</v>
      </c>
      <c r="S45" s="23"/>
    </row>
    <row r="46" spans="1:19" ht="281.39999999999998" hidden="1" customHeight="1" outlineLevel="1">
      <c r="A46" s="26" t="s">
        <v>261</v>
      </c>
      <c r="B46" s="67" t="s">
        <v>157</v>
      </c>
      <c r="C46" s="33" t="s">
        <v>262</v>
      </c>
      <c r="D46" s="80" t="s">
        <v>263</v>
      </c>
      <c r="E46" s="80" t="s">
        <v>264</v>
      </c>
      <c r="F46" s="80" t="s">
        <v>265</v>
      </c>
      <c r="G46" s="80" t="s">
        <v>266</v>
      </c>
      <c r="H46" s="81" t="s">
        <v>157</v>
      </c>
      <c r="I46" s="68" t="s">
        <v>157</v>
      </c>
      <c r="J46" s="68" t="s">
        <v>157</v>
      </c>
      <c r="K46" s="26" t="s">
        <v>267</v>
      </c>
      <c r="L46" s="80" t="s">
        <v>268</v>
      </c>
      <c r="M46" s="98" t="s">
        <v>646</v>
      </c>
      <c r="N46" s="67" t="s">
        <v>157</v>
      </c>
      <c r="O46" s="79" t="s">
        <v>269</v>
      </c>
      <c r="P46" s="67" t="s">
        <v>157</v>
      </c>
      <c r="Q46" s="26" t="s">
        <v>270</v>
      </c>
      <c r="R46" s="73" t="s">
        <v>251</v>
      </c>
      <c r="S46" s="23"/>
    </row>
    <row r="47" spans="1:19" ht="135.6" hidden="1" customHeight="1" outlineLevel="1">
      <c r="A47" s="26" t="s">
        <v>271</v>
      </c>
      <c r="B47" s="67" t="s">
        <v>157</v>
      </c>
      <c r="C47" s="33" t="s">
        <v>272</v>
      </c>
      <c r="D47" s="80" t="s">
        <v>273</v>
      </c>
      <c r="E47" s="80" t="s">
        <v>274</v>
      </c>
      <c r="F47" s="80" t="s">
        <v>275</v>
      </c>
      <c r="G47" s="80" t="s">
        <v>276</v>
      </c>
      <c r="H47" s="81" t="s">
        <v>157</v>
      </c>
      <c r="I47" s="68" t="s">
        <v>157</v>
      </c>
      <c r="J47" s="68" t="s">
        <v>157</v>
      </c>
      <c r="K47" s="26" t="s">
        <v>277</v>
      </c>
      <c r="L47" s="80" t="s">
        <v>278</v>
      </c>
      <c r="M47" s="101">
        <v>0.15</v>
      </c>
      <c r="N47" s="67" t="s">
        <v>157</v>
      </c>
      <c r="O47" s="79">
        <v>0</v>
      </c>
      <c r="P47" s="67" t="s">
        <v>157</v>
      </c>
      <c r="Q47" s="26" t="s">
        <v>279</v>
      </c>
      <c r="R47" s="73" t="s">
        <v>251</v>
      </c>
      <c r="S47" s="23"/>
    </row>
    <row r="48" spans="1:19" ht="32.25" hidden="1" customHeight="1" outlineLevel="1">
      <c r="A48" s="26" t="s">
        <v>699</v>
      </c>
      <c r="B48" s="67" t="s">
        <v>157</v>
      </c>
      <c r="C48" s="67" t="s">
        <v>157</v>
      </c>
      <c r="D48" s="79">
        <v>1.26E-2</v>
      </c>
      <c r="E48" s="79">
        <v>1.34E-2</v>
      </c>
      <c r="F48" s="114" t="s">
        <v>674</v>
      </c>
      <c r="G48" s="114">
        <v>5.0000000000000001E-3</v>
      </c>
      <c r="H48" s="79">
        <v>2.1999999999999999E-2</v>
      </c>
      <c r="I48" s="67" t="s">
        <v>157</v>
      </c>
      <c r="J48" s="67" t="s">
        <v>157</v>
      </c>
      <c r="K48" s="67" t="s">
        <v>157</v>
      </c>
      <c r="L48" s="79" t="s">
        <v>674</v>
      </c>
      <c r="M48" s="79">
        <v>1.89E-2</v>
      </c>
      <c r="N48" s="67" t="s">
        <v>157</v>
      </c>
      <c r="O48" s="114">
        <v>1.61E-2</v>
      </c>
      <c r="P48" s="114">
        <v>2.8400000000000002E-2</v>
      </c>
      <c r="Q48" s="83" t="s">
        <v>707</v>
      </c>
      <c r="R48" s="73" t="s">
        <v>238</v>
      </c>
      <c r="S48" s="23"/>
    </row>
    <row r="49" spans="1:26" ht="19.95" hidden="1" customHeight="1" outlineLevel="1">
      <c r="A49" s="26" t="s">
        <v>280</v>
      </c>
      <c r="B49" s="67" t="s">
        <v>157</v>
      </c>
      <c r="C49" s="67" t="s">
        <v>157</v>
      </c>
      <c r="D49" s="79">
        <v>8.4900000000000003E-2</v>
      </c>
      <c r="E49" s="79">
        <v>0.1104</v>
      </c>
      <c r="F49" s="82">
        <v>5.7599999999999998E-2</v>
      </c>
      <c r="G49" s="82" t="s">
        <v>157</v>
      </c>
      <c r="H49" s="79">
        <v>3.4274666132056299E-2</v>
      </c>
      <c r="I49" s="67" t="s">
        <v>157</v>
      </c>
      <c r="J49" s="67" t="s">
        <v>157</v>
      </c>
      <c r="K49" s="67" t="s">
        <v>157</v>
      </c>
      <c r="L49" s="79">
        <v>3.2104423613378351E-3</v>
      </c>
      <c r="M49" s="79">
        <v>5.5500000000000001E-2</v>
      </c>
      <c r="N49" s="67" t="s">
        <v>157</v>
      </c>
      <c r="O49" s="114">
        <v>7.5008000000000005E-2</v>
      </c>
      <c r="P49" s="114">
        <v>7.7465543632219136E-2</v>
      </c>
      <c r="Q49" s="83" t="s">
        <v>281</v>
      </c>
      <c r="R49" s="73" t="s">
        <v>238</v>
      </c>
      <c r="S49" s="23"/>
    </row>
    <row r="50" spans="1:26" ht="19.95" hidden="1" customHeight="1" outlineLevel="1">
      <c r="A50" s="26" t="s">
        <v>282</v>
      </c>
      <c r="B50" s="67" t="s">
        <v>157</v>
      </c>
      <c r="C50" s="67" t="s">
        <v>157</v>
      </c>
      <c r="D50" s="77">
        <v>6</v>
      </c>
      <c r="E50" s="67">
        <v>4</v>
      </c>
      <c r="F50" s="67">
        <v>6</v>
      </c>
      <c r="G50" s="67">
        <v>6</v>
      </c>
      <c r="H50" s="67">
        <v>2</v>
      </c>
      <c r="I50" s="67" t="s">
        <v>157</v>
      </c>
      <c r="J50" s="67" t="s">
        <v>157</v>
      </c>
      <c r="K50" s="67">
        <v>27</v>
      </c>
      <c r="L50" s="67">
        <v>11</v>
      </c>
      <c r="M50" s="67">
        <v>5</v>
      </c>
      <c r="N50" s="67" t="s">
        <v>157</v>
      </c>
      <c r="O50" s="67">
        <v>4</v>
      </c>
      <c r="P50" s="67">
        <v>4</v>
      </c>
      <c r="Q50" s="83" t="s">
        <v>283</v>
      </c>
      <c r="R50" s="73" t="s">
        <v>284</v>
      </c>
      <c r="S50" s="23"/>
    </row>
    <row r="51" spans="1:26" ht="19.95" hidden="1" customHeight="1" outlineLevel="1">
      <c r="A51" s="26" t="s">
        <v>285</v>
      </c>
      <c r="B51" s="67" t="s">
        <v>157</v>
      </c>
      <c r="C51" s="67" t="s">
        <v>157</v>
      </c>
      <c r="D51" s="79">
        <v>0.53071462115020762</v>
      </c>
      <c r="E51" s="79">
        <v>0.86409606683514495</v>
      </c>
      <c r="F51" s="82">
        <v>0.57961682911529433</v>
      </c>
      <c r="G51" s="82">
        <v>0.60097103856086986</v>
      </c>
      <c r="H51" s="79">
        <v>1</v>
      </c>
      <c r="I51" s="67" t="s">
        <v>157</v>
      </c>
      <c r="J51" s="67" t="s">
        <v>157</v>
      </c>
      <c r="K51" s="79">
        <v>0.48349999999999999</v>
      </c>
      <c r="L51" s="79">
        <v>0.39925102213251057</v>
      </c>
      <c r="M51" s="79">
        <v>1</v>
      </c>
      <c r="N51" s="67" t="s">
        <v>157</v>
      </c>
      <c r="O51" s="114">
        <v>0.71289646368598414</v>
      </c>
      <c r="P51" s="114">
        <v>0.74678473816456037</v>
      </c>
      <c r="Q51" s="26" t="s">
        <v>286</v>
      </c>
      <c r="R51" s="73" t="s">
        <v>284</v>
      </c>
      <c r="S51" s="23"/>
    </row>
    <row r="52" spans="1:26" ht="19.95" hidden="1" customHeight="1" outlineLevel="1">
      <c r="A52" s="26" t="s">
        <v>287</v>
      </c>
      <c r="B52" s="67" t="s">
        <v>157</v>
      </c>
      <c r="C52" s="67" t="s">
        <v>157</v>
      </c>
      <c r="D52" s="79">
        <v>0.50026066360398291</v>
      </c>
      <c r="E52" s="79">
        <v>0.80458401026844195</v>
      </c>
      <c r="F52" s="82">
        <v>0.73746466323122961</v>
      </c>
      <c r="G52" s="82">
        <v>0.64055429061705449</v>
      </c>
      <c r="H52" s="79">
        <v>1</v>
      </c>
      <c r="I52" s="67" t="s">
        <v>157</v>
      </c>
      <c r="J52" s="67" t="s">
        <v>157</v>
      </c>
      <c r="K52" s="79">
        <v>0.80900000000000005</v>
      </c>
      <c r="L52" s="79">
        <v>0.39438280642352608</v>
      </c>
      <c r="M52" s="79">
        <v>1</v>
      </c>
      <c r="N52" s="67" t="s">
        <v>157</v>
      </c>
      <c r="O52" s="114">
        <v>0.59261069723315241</v>
      </c>
      <c r="P52" s="114">
        <v>0.63145023862600846</v>
      </c>
      <c r="Q52" s="83" t="s">
        <v>288</v>
      </c>
      <c r="R52" s="73" t="s">
        <v>284</v>
      </c>
      <c r="S52" s="23"/>
    </row>
    <row r="53" spans="1:26" ht="19.95" hidden="1" customHeight="1" outlineLevel="1">
      <c r="A53" s="48" t="s">
        <v>306</v>
      </c>
      <c r="B53" s="67"/>
      <c r="C53" s="67"/>
      <c r="D53" s="67"/>
      <c r="E53" s="67"/>
      <c r="F53" s="67"/>
      <c r="G53" s="67"/>
      <c r="H53" s="67"/>
      <c r="I53" s="67"/>
      <c r="J53" s="67"/>
      <c r="K53" s="67"/>
      <c r="L53" s="67"/>
      <c r="M53" s="67"/>
      <c r="N53" s="67"/>
      <c r="O53" s="67"/>
      <c r="P53" s="67"/>
      <c r="Q53" s="68"/>
      <c r="R53" s="68"/>
      <c r="S53" s="23"/>
    </row>
    <row r="54" spans="1:26" ht="51" hidden="1" customHeight="1" outlineLevel="1">
      <c r="A54" s="26" t="s">
        <v>289</v>
      </c>
      <c r="B54" s="67"/>
      <c r="C54" s="67"/>
      <c r="D54" s="67" t="s">
        <v>297</v>
      </c>
      <c r="E54" s="67" t="s">
        <v>296</v>
      </c>
      <c r="F54" s="67" t="s">
        <v>297</v>
      </c>
      <c r="G54" s="67" t="s">
        <v>297</v>
      </c>
      <c r="H54" s="67" t="s">
        <v>297</v>
      </c>
      <c r="I54" s="67" t="s">
        <v>297</v>
      </c>
      <c r="J54" s="67" t="s">
        <v>297</v>
      </c>
      <c r="K54" s="67" t="s">
        <v>296</v>
      </c>
      <c r="L54" s="67" t="s">
        <v>297</v>
      </c>
      <c r="M54" s="67" t="s">
        <v>297</v>
      </c>
      <c r="N54" s="67" t="s">
        <v>297</v>
      </c>
      <c r="O54" s="67" t="s">
        <v>296</v>
      </c>
      <c r="P54" s="67" t="s">
        <v>297</v>
      </c>
      <c r="Q54" s="68" t="s">
        <v>290</v>
      </c>
      <c r="R54" s="26" t="s">
        <v>121</v>
      </c>
      <c r="S54" s="23"/>
    </row>
    <row r="55" spans="1:26" ht="48.75" hidden="1" customHeight="1" outlineLevel="1">
      <c r="A55" s="26" t="s">
        <v>291</v>
      </c>
      <c r="B55" s="67"/>
      <c r="C55" s="67"/>
      <c r="D55" s="67" t="s">
        <v>296</v>
      </c>
      <c r="E55" s="67" t="s">
        <v>296</v>
      </c>
      <c r="F55" s="67" t="s">
        <v>296</v>
      </c>
      <c r="G55" s="67" t="s">
        <v>296</v>
      </c>
      <c r="H55" s="67" t="s">
        <v>296</v>
      </c>
      <c r="I55" s="67" t="s">
        <v>297</v>
      </c>
      <c r="J55" s="67" t="s">
        <v>297</v>
      </c>
      <c r="K55" s="67" t="s">
        <v>296</v>
      </c>
      <c r="L55" s="67" t="s">
        <v>296</v>
      </c>
      <c r="M55" s="67" t="s">
        <v>296</v>
      </c>
      <c r="N55" s="67" t="s">
        <v>297</v>
      </c>
      <c r="O55" s="67" t="s">
        <v>296</v>
      </c>
      <c r="P55" s="67" t="s">
        <v>297</v>
      </c>
      <c r="Q55" s="68" t="s">
        <v>292</v>
      </c>
      <c r="R55" s="26" t="s">
        <v>121</v>
      </c>
      <c r="S55" s="23"/>
    </row>
    <row r="56" spans="1:26" ht="57" hidden="1" customHeight="1" outlineLevel="1">
      <c r="A56" s="29" t="s">
        <v>293</v>
      </c>
      <c r="B56" s="84"/>
      <c r="C56" s="84"/>
      <c r="D56" s="84" t="s">
        <v>296</v>
      </c>
      <c r="E56" s="84" t="s">
        <v>296</v>
      </c>
      <c r="F56" s="84" t="s">
        <v>296</v>
      </c>
      <c r="G56" s="84" t="s">
        <v>296</v>
      </c>
      <c r="H56" s="84" t="s">
        <v>296</v>
      </c>
      <c r="I56" s="84" t="s">
        <v>297</v>
      </c>
      <c r="J56" s="84" t="s">
        <v>297</v>
      </c>
      <c r="K56" s="84" t="s">
        <v>296</v>
      </c>
      <c r="L56" s="84" t="s">
        <v>296</v>
      </c>
      <c r="M56" s="84" t="s">
        <v>296</v>
      </c>
      <c r="N56" s="84" t="s">
        <v>297</v>
      </c>
      <c r="O56" s="84" t="s">
        <v>296</v>
      </c>
      <c r="P56" s="84" t="s">
        <v>296</v>
      </c>
      <c r="Q56" s="69" t="s">
        <v>294</v>
      </c>
      <c r="R56" s="29" t="s">
        <v>121</v>
      </c>
      <c r="S56" s="23"/>
    </row>
    <row r="57" spans="1:26" ht="15" customHeight="1" collapsed="1">
      <c r="A57" s="26"/>
      <c r="B57" s="68"/>
      <c r="C57" s="68"/>
      <c r="D57" s="68"/>
      <c r="E57" s="68"/>
      <c r="F57" s="68"/>
      <c r="G57" s="68"/>
      <c r="H57" s="68"/>
      <c r="I57" s="68"/>
      <c r="J57" s="68"/>
      <c r="K57" s="68"/>
      <c r="L57" s="68"/>
      <c r="M57" s="68"/>
      <c r="N57" s="68"/>
      <c r="O57" s="68"/>
      <c r="P57" s="68"/>
      <c r="Q57" s="68"/>
      <c r="R57" s="26"/>
      <c r="S57" s="23"/>
    </row>
    <row r="58" spans="1:26" ht="40.200000000000003" customHeight="1">
      <c r="A58" s="35" t="s">
        <v>307</v>
      </c>
      <c r="B58" s="65"/>
      <c r="C58" s="65"/>
      <c r="D58" s="65"/>
      <c r="E58" s="65"/>
      <c r="F58" s="65"/>
      <c r="G58" s="65"/>
      <c r="H58" s="65"/>
      <c r="I58" s="65"/>
      <c r="J58" s="65"/>
      <c r="K58" s="65"/>
      <c r="L58" s="65"/>
      <c r="M58" s="65"/>
      <c r="N58" s="65"/>
      <c r="O58" s="65"/>
      <c r="P58" s="65"/>
      <c r="Q58" s="66"/>
      <c r="R58" s="66"/>
      <c r="S58" s="23"/>
    </row>
    <row r="59" spans="1:26" ht="25.2" hidden="1" customHeight="1" outlineLevel="1">
      <c r="A59" s="109" t="s">
        <v>682</v>
      </c>
      <c r="B59" s="85">
        <v>11867.94</v>
      </c>
      <c r="C59" s="85">
        <v>2057.0898999999999</v>
      </c>
      <c r="D59" s="85">
        <v>572901</v>
      </c>
      <c r="E59" s="85">
        <v>1148115.0818</v>
      </c>
      <c r="F59" s="85">
        <v>509848</v>
      </c>
      <c r="G59" s="86">
        <v>14835.1865</v>
      </c>
      <c r="H59" s="85">
        <v>296.91750000000002</v>
      </c>
      <c r="I59" s="85"/>
      <c r="J59" s="85">
        <v>7730.9408000000003</v>
      </c>
      <c r="K59" s="85">
        <v>86933.41</v>
      </c>
      <c r="L59" s="85">
        <v>5801.6908000000003</v>
      </c>
      <c r="M59" s="85">
        <v>645.88</v>
      </c>
      <c r="N59" s="85">
        <v>687165.82811999996</v>
      </c>
      <c r="O59" s="85">
        <v>1310.6396</v>
      </c>
      <c r="P59" s="85">
        <v>25950.028699999999</v>
      </c>
      <c r="Q59" s="64" t="s">
        <v>685</v>
      </c>
      <c r="R59" s="115" t="s">
        <v>88</v>
      </c>
      <c r="S59" s="23"/>
    </row>
    <row r="60" spans="1:26" ht="25.2" hidden="1" customHeight="1" outlineLevel="1">
      <c r="A60" s="29" t="s">
        <v>118</v>
      </c>
      <c r="B60" s="87">
        <v>9.42</v>
      </c>
      <c r="C60" s="87">
        <v>4.0599999999999996</v>
      </c>
      <c r="D60" s="87">
        <v>698.85</v>
      </c>
      <c r="E60" s="87">
        <v>3109</v>
      </c>
      <c r="F60" s="87">
        <v>530</v>
      </c>
      <c r="G60" s="87">
        <v>40.86</v>
      </c>
      <c r="H60" s="87"/>
      <c r="I60" s="87">
        <v>53.11</v>
      </c>
      <c r="J60" s="87">
        <v>22</v>
      </c>
      <c r="K60" s="87">
        <v>118.7</v>
      </c>
      <c r="L60" s="87">
        <v>16.940000000000001</v>
      </c>
      <c r="M60" s="87" t="s">
        <v>296</v>
      </c>
      <c r="N60" s="87">
        <v>5611</v>
      </c>
      <c r="O60" s="87">
        <v>3.23</v>
      </c>
      <c r="P60" s="87">
        <v>28.9</v>
      </c>
      <c r="Q60" s="170"/>
      <c r="R60" s="170"/>
      <c r="S60" s="23"/>
    </row>
    <row r="61" spans="1:26" collapsed="1"/>
    <row r="62" spans="1:26" s="13" customFormat="1" ht="40.200000000000003" customHeight="1" collapsed="1">
      <c r="A62" s="175" t="s">
        <v>431</v>
      </c>
      <c r="B62" s="175"/>
      <c r="C62" s="175"/>
      <c r="D62" s="175"/>
      <c r="E62" s="175"/>
      <c r="F62" s="175"/>
      <c r="G62" s="175"/>
      <c r="H62" s="175"/>
      <c r="I62" s="175"/>
      <c r="J62" s="175"/>
      <c r="K62" s="175"/>
      <c r="L62" s="175"/>
      <c r="M62" s="175"/>
      <c r="N62" s="175"/>
      <c r="O62" s="175"/>
      <c r="P62" s="175"/>
      <c r="Q62" s="175"/>
      <c r="R62" s="175"/>
    </row>
    <row r="63" spans="1:26" s="57" customFormat="1" ht="29.4" customHeight="1" outlineLevel="1">
      <c r="A63" s="26"/>
      <c r="B63" s="19" t="s">
        <v>429</v>
      </c>
      <c r="C63" s="18" t="s">
        <v>430</v>
      </c>
      <c r="D63" s="18" t="str">
        <f>+A28</f>
        <v xml:space="preserve">Wage ceilings on contributions </v>
      </c>
      <c r="E63" s="89" t="str">
        <f>A29</f>
        <v>Contribution years requirement</v>
      </c>
      <c r="G63" s="19"/>
      <c r="K63" s="19"/>
      <c r="P63" s="19"/>
    </row>
    <row r="64" spans="1:26" s="13" customFormat="1" ht="66.900000000000006" customHeight="1" outlineLevel="1">
      <c r="A64" s="33"/>
      <c r="D64" s="20"/>
      <c r="E64" s="20"/>
      <c r="F64" s="20"/>
      <c r="I64" s="20"/>
      <c r="J64" s="20"/>
      <c r="K64" s="20"/>
      <c r="N64" s="20"/>
      <c r="O64" s="20"/>
      <c r="P64" s="20"/>
      <c r="Q64" s="20"/>
      <c r="R64" s="20"/>
      <c r="S64" s="20"/>
      <c r="T64" s="20"/>
      <c r="U64" s="20"/>
      <c r="V64" s="20"/>
      <c r="W64" s="20"/>
      <c r="X64" s="20"/>
      <c r="Y64" s="20"/>
      <c r="Z64" s="20"/>
    </row>
    <row r="65" spans="1:26" s="13" customFormat="1" ht="66.900000000000006" customHeight="1" outlineLevel="1">
      <c r="A65" s="33"/>
      <c r="C65" s="20"/>
      <c r="D65" s="20"/>
      <c r="E65" s="20"/>
      <c r="F65" s="20"/>
      <c r="H65" s="20"/>
      <c r="I65" s="20"/>
      <c r="J65" s="20"/>
      <c r="K65" s="20"/>
      <c r="M65" s="20"/>
      <c r="N65" s="20"/>
      <c r="O65" s="20"/>
      <c r="P65" s="20"/>
      <c r="Q65" s="20"/>
      <c r="R65" s="20"/>
      <c r="S65" s="20"/>
      <c r="T65" s="20"/>
      <c r="U65" s="20"/>
      <c r="V65" s="20"/>
      <c r="W65" s="20"/>
      <c r="X65" s="20"/>
      <c r="Y65" s="20"/>
      <c r="Z65" s="20"/>
    </row>
    <row r="66" spans="1:26" s="13" customFormat="1" ht="66.900000000000006" customHeight="1" outlineLevel="1">
      <c r="A66" s="33"/>
      <c r="C66" s="20"/>
      <c r="D66" s="20"/>
      <c r="E66" s="20"/>
      <c r="F66" s="20"/>
      <c r="H66" s="20"/>
      <c r="I66" s="20"/>
      <c r="J66" s="20"/>
      <c r="K66" s="20"/>
      <c r="M66" s="20"/>
      <c r="N66" s="20"/>
      <c r="O66" s="20"/>
      <c r="P66" s="20"/>
      <c r="Q66" s="20"/>
      <c r="R66" s="20"/>
      <c r="S66" s="20"/>
      <c r="T66" s="20"/>
      <c r="U66" s="20"/>
      <c r="V66" s="20"/>
      <c r="W66" s="20"/>
      <c r="X66" s="20"/>
      <c r="Y66" s="20"/>
      <c r="Z66" s="20"/>
    </row>
    <row r="67" spans="1:26" s="13" customFormat="1" ht="66.900000000000006" customHeight="1" outlineLevel="1">
      <c r="A67" s="33"/>
      <c r="C67" s="20"/>
      <c r="D67" s="20"/>
      <c r="E67" s="20"/>
      <c r="F67" s="20"/>
      <c r="H67" s="20"/>
      <c r="I67" s="20"/>
      <c r="J67" s="20"/>
      <c r="K67" s="20"/>
      <c r="M67" s="20"/>
      <c r="N67" s="20"/>
      <c r="O67" s="20"/>
      <c r="P67" s="20"/>
      <c r="Q67" s="20"/>
      <c r="R67" s="20"/>
      <c r="S67" s="20"/>
      <c r="T67" s="20"/>
      <c r="U67" s="20"/>
      <c r="V67" s="20"/>
      <c r="W67" s="20"/>
      <c r="X67" s="20"/>
      <c r="Y67" s="20"/>
      <c r="Z67" s="20"/>
    </row>
    <row r="69" spans="1:26" s="13" customFormat="1" ht="40.200000000000003" customHeight="1" collapsed="1">
      <c r="A69" s="175" t="s">
        <v>433</v>
      </c>
      <c r="B69" s="175"/>
      <c r="C69" s="175"/>
      <c r="D69" s="175"/>
      <c r="E69" s="175"/>
      <c r="F69" s="175"/>
      <c r="G69" s="175"/>
      <c r="H69" s="175"/>
      <c r="I69" s="175"/>
      <c r="J69" s="175"/>
      <c r="K69" s="175"/>
      <c r="L69" s="175"/>
      <c r="M69" s="175"/>
      <c r="N69" s="175"/>
      <c r="O69" s="175"/>
      <c r="P69" s="175"/>
      <c r="Q69" s="175"/>
      <c r="R69" s="175"/>
    </row>
    <row r="70" spans="1:26" s="57" customFormat="1" ht="29.4" hidden="1" customHeight="1" outlineLevel="1">
      <c r="A70" s="26"/>
      <c r="B70" s="19" t="str">
        <f>+A42</f>
        <v>Equity</v>
      </c>
      <c r="C70" s="18" t="str">
        <f>+A43</f>
        <v>Investment abroad</v>
      </c>
      <c r="D70" s="18" t="str">
        <f>+A48</f>
        <v>Fees for management of pension funds</v>
      </c>
      <c r="E70" s="89" t="str">
        <f>+A49</f>
        <v>Profitability</v>
      </c>
      <c r="G70" s="19"/>
      <c r="K70" s="19"/>
      <c r="P70" s="19"/>
    </row>
    <row r="71" spans="1:26" s="13" customFormat="1" ht="66.900000000000006" hidden="1" customHeight="1" outlineLevel="1">
      <c r="A71" s="33"/>
      <c r="D71" s="20"/>
      <c r="E71" s="20"/>
      <c r="F71" s="20"/>
      <c r="I71" s="20"/>
      <c r="J71" s="20"/>
      <c r="K71" s="20"/>
      <c r="N71" s="20"/>
      <c r="O71" s="20"/>
      <c r="P71" s="20"/>
      <c r="Q71" s="20"/>
      <c r="R71" s="20"/>
      <c r="S71" s="20"/>
      <c r="T71" s="20"/>
      <c r="U71" s="20"/>
      <c r="V71" s="20"/>
      <c r="W71" s="20"/>
      <c r="X71" s="20"/>
      <c r="Y71" s="20"/>
      <c r="Z71" s="20"/>
    </row>
    <row r="72" spans="1:26" s="13" customFormat="1" ht="66.900000000000006" hidden="1" customHeight="1" outlineLevel="1">
      <c r="A72" s="33"/>
      <c r="C72" s="20"/>
      <c r="D72" s="20"/>
      <c r="E72" s="20"/>
      <c r="F72" s="20"/>
      <c r="H72" s="20"/>
      <c r="I72" s="20"/>
      <c r="J72" s="20"/>
      <c r="K72" s="20"/>
      <c r="M72" s="20"/>
      <c r="N72" s="20"/>
      <c r="O72" s="20"/>
      <c r="P72" s="20"/>
      <c r="Q72" s="20"/>
      <c r="R72" s="20"/>
      <c r="S72" s="20"/>
      <c r="T72" s="20"/>
      <c r="U72" s="20"/>
      <c r="V72" s="20"/>
      <c r="W72" s="20"/>
      <c r="X72" s="20"/>
      <c r="Y72" s="20"/>
      <c r="Z72" s="20"/>
    </row>
    <row r="73" spans="1:26" s="13" customFormat="1" ht="66.900000000000006" hidden="1" customHeight="1" outlineLevel="1">
      <c r="A73" s="33"/>
      <c r="C73" s="20"/>
      <c r="D73" s="20"/>
      <c r="E73" s="20"/>
      <c r="F73" s="20"/>
      <c r="H73" s="20"/>
      <c r="I73" s="20"/>
      <c r="J73" s="20"/>
      <c r="K73" s="20"/>
      <c r="M73" s="20"/>
      <c r="N73" s="20"/>
      <c r="O73" s="20"/>
      <c r="P73" s="20"/>
      <c r="Q73" s="20"/>
      <c r="R73" s="20"/>
      <c r="S73" s="20"/>
      <c r="T73" s="20"/>
      <c r="U73" s="20"/>
      <c r="V73" s="20"/>
      <c r="W73" s="20"/>
      <c r="X73" s="20"/>
      <c r="Y73" s="20"/>
      <c r="Z73" s="20"/>
    </row>
    <row r="74" spans="1:26" s="13" customFormat="1" ht="66.900000000000006" hidden="1" customHeight="1" outlineLevel="1">
      <c r="A74" s="33"/>
      <c r="C74" s="20"/>
      <c r="D74" s="20"/>
      <c r="E74" s="20"/>
      <c r="F74" s="20"/>
      <c r="H74" s="20"/>
      <c r="I74" s="20"/>
      <c r="J74" s="20"/>
      <c r="K74" s="20"/>
      <c r="M74" s="20"/>
      <c r="N74" s="20"/>
      <c r="O74" s="20"/>
      <c r="P74" s="20"/>
      <c r="Q74" s="20"/>
      <c r="R74" s="20"/>
      <c r="S74" s="20"/>
      <c r="T74" s="20"/>
      <c r="U74" s="20"/>
      <c r="V74" s="20"/>
      <c r="W74" s="20"/>
      <c r="X74" s="20"/>
      <c r="Y74" s="20"/>
      <c r="Z74" s="20"/>
    </row>
    <row r="75" spans="1:26" ht="17.399999999999999" hidden="1" outlineLevel="1">
      <c r="B75" s="19" t="str">
        <f>+A50</f>
        <v>Number of fund managers</v>
      </c>
      <c r="C75" s="90" t="str">
        <f>+A51</f>
        <v>Funds managed by 2 major administrators</v>
      </c>
      <c r="D75" s="90" t="str">
        <f>+A52</f>
        <v>Accounts managed by 2 major administrators</v>
      </c>
    </row>
    <row r="76" spans="1:26" hidden="1" outlineLevel="1"/>
    <row r="77" spans="1:26" hidden="1" outlineLevel="1"/>
    <row r="78" spans="1:26" hidden="1" outlineLevel="1"/>
    <row r="79" spans="1:26" hidden="1" outlineLevel="1"/>
    <row r="80" spans="1:26" hidden="1" outlineLevel="1"/>
    <row r="81" spans="1:26" hidden="1" outlineLevel="1"/>
    <row r="82" spans="1:26" hidden="1" outlineLevel="1"/>
    <row r="83" spans="1:26" hidden="1" outlineLevel="1"/>
    <row r="84" spans="1:26" hidden="1" outlineLevel="1"/>
    <row r="85" spans="1:26" hidden="1" outlineLevel="1"/>
    <row r="86" spans="1:26" hidden="1" outlineLevel="1"/>
    <row r="87" spans="1:26" hidden="1" outlineLevel="1"/>
    <row r="88" spans="1:26" hidden="1" outlineLevel="1"/>
    <row r="89" spans="1:26" hidden="1" outlineLevel="1"/>
    <row r="90" spans="1:26" hidden="1" outlineLevel="1"/>
    <row r="91" spans="1:26" hidden="1" outlineLevel="1"/>
    <row r="92" spans="1:26" hidden="1" outlineLevel="1"/>
    <row r="93" spans="1:26" collapsed="1"/>
    <row r="94" spans="1:26" s="13" customFormat="1" ht="40.200000000000003" customHeight="1" collapsed="1">
      <c r="A94" s="175" t="s">
        <v>434</v>
      </c>
      <c r="B94" s="175"/>
      <c r="C94" s="175"/>
      <c r="D94" s="175"/>
      <c r="E94" s="175"/>
      <c r="F94" s="175"/>
      <c r="G94" s="175"/>
      <c r="H94" s="175"/>
      <c r="I94" s="175"/>
      <c r="J94" s="175"/>
      <c r="K94" s="175"/>
      <c r="L94" s="175"/>
      <c r="M94" s="175"/>
      <c r="N94" s="175"/>
      <c r="O94" s="175"/>
      <c r="P94" s="175"/>
      <c r="Q94" s="175"/>
      <c r="R94" s="175"/>
    </row>
    <row r="95" spans="1:26" s="57" customFormat="1" ht="29.4" hidden="1" customHeight="1" outlineLevel="1">
      <c r="A95" s="26"/>
      <c r="B95" s="19" t="str">
        <f>+A59</f>
        <v>Monthly Earnings</v>
      </c>
      <c r="C95" s="18" t="str">
        <f>+A60</f>
        <v>Exchange rate</v>
      </c>
      <c r="D95" s="18"/>
      <c r="E95" s="89"/>
      <c r="G95" s="19"/>
      <c r="K95" s="19"/>
      <c r="P95" s="19"/>
    </row>
    <row r="96" spans="1:26" s="13" customFormat="1" ht="66.900000000000006" hidden="1" customHeight="1" outlineLevel="1">
      <c r="A96" s="33"/>
      <c r="D96" s="20"/>
      <c r="E96" s="20"/>
      <c r="F96" s="20"/>
      <c r="I96" s="20"/>
      <c r="J96" s="20"/>
      <c r="K96" s="20"/>
      <c r="N96" s="20"/>
      <c r="O96" s="20"/>
      <c r="P96" s="20"/>
      <c r="Q96" s="20"/>
      <c r="R96" s="20"/>
      <c r="S96" s="20"/>
      <c r="T96" s="20"/>
      <c r="U96" s="20"/>
      <c r="V96" s="20"/>
      <c r="W96" s="20"/>
      <c r="X96" s="20"/>
      <c r="Y96" s="20"/>
      <c r="Z96" s="20"/>
    </row>
    <row r="97" spans="1:26" s="13" customFormat="1" ht="66.900000000000006" hidden="1" customHeight="1" outlineLevel="1">
      <c r="A97" s="33"/>
      <c r="C97" s="20"/>
      <c r="D97" s="20"/>
      <c r="E97" s="20"/>
      <c r="F97" s="20"/>
      <c r="H97" s="20"/>
      <c r="I97" s="20"/>
      <c r="J97" s="20"/>
      <c r="K97" s="20"/>
      <c r="M97" s="20"/>
      <c r="N97" s="20"/>
      <c r="O97" s="20"/>
      <c r="P97" s="20"/>
      <c r="Q97" s="20"/>
      <c r="R97" s="20"/>
      <c r="S97" s="20"/>
      <c r="T97" s="20"/>
      <c r="U97" s="20"/>
      <c r="V97" s="20"/>
      <c r="W97" s="20"/>
      <c r="X97" s="20"/>
      <c r="Y97" s="20"/>
      <c r="Z97" s="20"/>
    </row>
    <row r="98" spans="1:26" s="13" customFormat="1" ht="66.900000000000006" hidden="1" customHeight="1" outlineLevel="1">
      <c r="A98" s="33"/>
      <c r="C98" s="20"/>
      <c r="D98" s="20"/>
      <c r="E98" s="20"/>
      <c r="F98" s="20"/>
      <c r="H98" s="20"/>
      <c r="I98" s="20"/>
      <c r="J98" s="20"/>
      <c r="K98" s="20"/>
      <c r="M98" s="20"/>
      <c r="N98" s="20"/>
      <c r="O98" s="20"/>
      <c r="P98" s="20"/>
      <c r="Q98" s="20"/>
      <c r="R98" s="20"/>
      <c r="S98" s="20"/>
      <c r="T98" s="20"/>
      <c r="U98" s="20"/>
      <c r="V98" s="20"/>
      <c r="W98" s="20"/>
      <c r="X98" s="20"/>
      <c r="Y98" s="20"/>
      <c r="Z98" s="20"/>
    </row>
    <row r="99" spans="1:26" s="13" customFormat="1" ht="66.900000000000006" hidden="1" customHeight="1" outlineLevel="1">
      <c r="A99" s="33"/>
      <c r="C99" s="20"/>
      <c r="D99" s="20"/>
      <c r="E99" s="20"/>
      <c r="F99" s="20"/>
      <c r="H99" s="20"/>
      <c r="I99" s="20"/>
      <c r="J99" s="20"/>
      <c r="K99" s="20"/>
      <c r="M99" s="20"/>
      <c r="N99" s="20"/>
      <c r="O99" s="20"/>
      <c r="P99" s="20"/>
      <c r="Q99" s="20"/>
      <c r="R99" s="20"/>
      <c r="S99" s="20"/>
      <c r="T99" s="20"/>
      <c r="U99" s="20"/>
      <c r="V99" s="20"/>
      <c r="W99" s="20"/>
      <c r="X99" s="20"/>
      <c r="Y99" s="20"/>
      <c r="Z99" s="20"/>
    </row>
    <row r="100" spans="1:26" collapsed="1"/>
    <row r="101" spans="1:26" s="123" customFormat="1">
      <c r="A101" s="120"/>
      <c r="B101" s="121"/>
      <c r="C101" s="121"/>
      <c r="D101" s="121"/>
      <c r="E101" s="121"/>
      <c r="F101" s="121"/>
      <c r="G101" s="121"/>
      <c r="H101" s="121"/>
      <c r="I101" s="121"/>
      <c r="J101" s="121"/>
      <c r="K101" s="121"/>
      <c r="L101" s="121"/>
      <c r="M101" s="121"/>
      <c r="N101" s="121"/>
      <c r="O101" s="121"/>
      <c r="P101" s="121"/>
      <c r="Q101" s="122"/>
      <c r="R101" s="122"/>
    </row>
    <row r="102" spans="1:26" s="123" customFormat="1">
      <c r="A102" s="127"/>
      <c r="B102" s="121"/>
      <c r="C102" s="121"/>
      <c r="D102" s="121"/>
      <c r="E102" s="121"/>
      <c r="F102" s="121"/>
      <c r="G102" s="121"/>
      <c r="H102" s="121"/>
      <c r="I102" s="121"/>
      <c r="J102" s="121"/>
      <c r="K102" s="121"/>
      <c r="L102" s="121"/>
      <c r="M102" s="121"/>
      <c r="N102" s="121"/>
      <c r="O102" s="121"/>
      <c r="P102" s="121"/>
      <c r="Q102" s="122"/>
      <c r="R102" s="122"/>
    </row>
    <row r="103" spans="1:26" s="139" customFormat="1">
      <c r="A103" s="128"/>
      <c r="B103" s="137"/>
      <c r="C103" s="137"/>
      <c r="D103" s="137"/>
      <c r="E103" s="137"/>
      <c r="F103" s="137"/>
      <c r="G103" s="137"/>
      <c r="H103" s="137"/>
      <c r="I103" s="137"/>
      <c r="J103" s="137"/>
      <c r="K103" s="137"/>
      <c r="L103" s="137"/>
      <c r="M103" s="137"/>
      <c r="N103" s="137"/>
      <c r="O103" s="137"/>
      <c r="P103" s="137"/>
      <c r="Q103" s="138"/>
      <c r="R103" s="138"/>
    </row>
    <row r="104" spans="1:26" s="141" customFormat="1">
      <c r="A104" s="128"/>
      <c r="B104" s="140" t="s">
        <v>0</v>
      </c>
      <c r="C104" s="140" t="s">
        <v>1</v>
      </c>
      <c r="D104" s="140" t="s">
        <v>2</v>
      </c>
      <c r="E104" s="140" t="s">
        <v>3</v>
      </c>
      <c r="F104" s="140" t="s">
        <v>4</v>
      </c>
      <c r="G104" s="140" t="s">
        <v>5</v>
      </c>
      <c r="H104" s="140" t="s">
        <v>6</v>
      </c>
      <c r="I104" s="140" t="s">
        <v>102</v>
      </c>
      <c r="J104" s="140" t="s">
        <v>7</v>
      </c>
      <c r="K104" s="140" t="s">
        <v>8</v>
      </c>
      <c r="L104" s="140" t="s">
        <v>103</v>
      </c>
      <c r="M104" s="140" t="s">
        <v>104</v>
      </c>
      <c r="N104" s="140" t="s">
        <v>9</v>
      </c>
      <c r="O104" s="140" t="s">
        <v>105</v>
      </c>
      <c r="P104" s="140" t="s">
        <v>10</v>
      </c>
      <c r="Q104" s="140"/>
      <c r="R104" s="140"/>
    </row>
    <row r="105" spans="1:26" s="141" customFormat="1">
      <c r="A105" s="128"/>
      <c r="B105" s="140"/>
      <c r="C105" s="140"/>
      <c r="D105" s="140"/>
      <c r="E105" s="140"/>
      <c r="F105" s="140"/>
      <c r="G105" s="140"/>
      <c r="H105" s="140"/>
      <c r="I105" s="140"/>
      <c r="J105" s="140"/>
      <c r="K105" s="140"/>
      <c r="L105" s="140"/>
      <c r="M105" s="140"/>
      <c r="N105" s="140"/>
      <c r="O105" s="140"/>
      <c r="P105" s="140"/>
      <c r="Q105" s="140"/>
      <c r="R105" s="140"/>
    </row>
    <row r="106" spans="1:26" s="141" customFormat="1">
      <c r="A106" s="128" t="s">
        <v>18</v>
      </c>
      <c r="B106" s="140" t="s">
        <v>0</v>
      </c>
      <c r="C106" s="140" t="s">
        <v>1</v>
      </c>
      <c r="D106" s="140" t="s">
        <v>2</v>
      </c>
      <c r="E106" s="140" t="s">
        <v>3</v>
      </c>
      <c r="F106" s="140" t="s">
        <v>696</v>
      </c>
      <c r="G106" s="140" t="s">
        <v>6</v>
      </c>
      <c r="H106" s="140" t="s">
        <v>7</v>
      </c>
      <c r="I106" s="140" t="s">
        <v>8</v>
      </c>
      <c r="J106" s="140" t="s">
        <v>103</v>
      </c>
      <c r="K106" s="140" t="s">
        <v>10</v>
      </c>
      <c r="N106" s="140"/>
      <c r="O106" s="140"/>
      <c r="Q106" s="140"/>
      <c r="R106" s="140"/>
    </row>
    <row r="107" spans="1:26" s="141" customFormat="1">
      <c r="A107" s="128" t="s">
        <v>212</v>
      </c>
      <c r="B107" s="142">
        <f>+B28</f>
        <v>4.0949044231770637</v>
      </c>
      <c r="C107" s="142">
        <f t="shared" ref="C107:E107" si="0">+C28</f>
        <v>2.5228941136699956</v>
      </c>
      <c r="D107" s="142">
        <f t="shared" si="0"/>
        <v>3.1923040525326365</v>
      </c>
      <c r="E107" s="142">
        <f t="shared" si="0"/>
        <v>14.030605690454749</v>
      </c>
      <c r="F107" s="142">
        <f>+G28</f>
        <v>11.658768159065611</v>
      </c>
      <c r="G107" s="142">
        <f>+H28</f>
        <v>18.413825389207439</v>
      </c>
      <c r="H107" s="142">
        <f>+J28</f>
        <v>1.1488899255314438</v>
      </c>
      <c r="I107" s="142">
        <f>+K28</f>
        <v>1.437882167511892</v>
      </c>
      <c r="J107" s="142">
        <f>+L28</f>
        <v>9.1912860988731069</v>
      </c>
      <c r="K107" s="142">
        <f>+P28</f>
        <v>4.6093205284200707</v>
      </c>
      <c r="N107" s="142"/>
      <c r="O107" s="142"/>
      <c r="Q107" s="140"/>
      <c r="R107" s="140"/>
    </row>
    <row r="108" spans="1:26" s="141" customFormat="1">
      <c r="A108" s="128" t="s">
        <v>18</v>
      </c>
      <c r="B108" s="140" t="s">
        <v>0</v>
      </c>
      <c r="C108" s="140" t="s">
        <v>1</v>
      </c>
      <c r="D108" s="140" t="s">
        <v>3</v>
      </c>
      <c r="E108" s="140" t="s">
        <v>4</v>
      </c>
      <c r="F108" s="140" t="s">
        <v>5</v>
      </c>
      <c r="G108" s="140" t="s">
        <v>6</v>
      </c>
      <c r="H108" s="140" t="s">
        <v>102</v>
      </c>
      <c r="I108" s="140" t="s">
        <v>7</v>
      </c>
      <c r="J108" s="140" t="s">
        <v>8</v>
      </c>
      <c r="K108" s="140" t="s">
        <v>103</v>
      </c>
      <c r="L108" s="140" t="s">
        <v>104</v>
      </c>
      <c r="M108" s="140" t="s">
        <v>9</v>
      </c>
      <c r="N108" s="140" t="s">
        <v>105</v>
      </c>
      <c r="O108" s="140" t="s">
        <v>10</v>
      </c>
      <c r="Q108" s="140"/>
      <c r="R108" s="140"/>
    </row>
    <row r="109" spans="1:26" s="141" customFormat="1">
      <c r="A109" s="128" t="s">
        <v>215</v>
      </c>
      <c r="B109" s="143">
        <f>+B29</f>
        <v>30</v>
      </c>
      <c r="C109" s="143">
        <f t="shared" ref="C109" si="1">+C29</f>
        <v>15</v>
      </c>
      <c r="D109" s="143">
        <f t="shared" ref="D109:O109" si="2">+E29</f>
        <v>25</v>
      </c>
      <c r="E109" s="143">
        <f t="shared" si="2"/>
        <v>25</v>
      </c>
      <c r="F109" s="143">
        <f t="shared" si="2"/>
        <v>30</v>
      </c>
      <c r="G109" s="143">
        <f t="shared" si="2"/>
        <v>25</v>
      </c>
      <c r="H109" s="143">
        <f t="shared" si="2"/>
        <v>20</v>
      </c>
      <c r="I109" s="143">
        <f t="shared" si="2"/>
        <v>15</v>
      </c>
      <c r="J109" s="143">
        <f t="shared" si="2"/>
        <v>10</v>
      </c>
      <c r="K109" s="143">
        <f t="shared" si="2"/>
        <v>24.03846153846154</v>
      </c>
      <c r="L109" s="143">
        <f t="shared" si="2"/>
        <v>20</v>
      </c>
      <c r="M109" s="143">
        <f t="shared" si="2"/>
        <v>24.03846153846154</v>
      </c>
      <c r="N109" s="143">
        <f t="shared" si="2"/>
        <v>20</v>
      </c>
      <c r="O109" s="143">
        <f t="shared" si="2"/>
        <v>30</v>
      </c>
      <c r="Q109" s="140"/>
      <c r="R109" s="140"/>
    </row>
    <row r="110" spans="1:26" s="141" customFormat="1">
      <c r="A110" s="144"/>
      <c r="B110" s="140" t="s">
        <v>2</v>
      </c>
      <c r="C110" s="140" t="s">
        <v>3</v>
      </c>
      <c r="D110" s="140" t="s">
        <v>4</v>
      </c>
      <c r="E110" s="140" t="s">
        <v>6</v>
      </c>
      <c r="F110" s="140" t="s">
        <v>103</v>
      </c>
      <c r="G110" s="140" t="s">
        <v>104</v>
      </c>
      <c r="H110" s="140" t="s">
        <v>105</v>
      </c>
      <c r="I110" s="140" t="s">
        <v>10</v>
      </c>
      <c r="Q110" s="140"/>
      <c r="R110" s="140"/>
    </row>
    <row r="111" spans="1:26" s="147" customFormat="1">
      <c r="A111" s="145" t="s">
        <v>239</v>
      </c>
      <c r="B111" s="146">
        <f>+D42</f>
        <v>8.0996461941643699E-2</v>
      </c>
      <c r="C111" s="146">
        <f>+E42</f>
        <v>0.17561859736320587</v>
      </c>
      <c r="D111" s="146">
        <f>+F42</f>
        <v>5.3001174843163632E-6</v>
      </c>
      <c r="E111" s="146">
        <f>+H42</f>
        <v>0</v>
      </c>
      <c r="F111" s="146">
        <f>+L42</f>
        <v>6.4172375731203504E-2</v>
      </c>
      <c r="G111" s="146">
        <f>+M42</f>
        <v>6.9547545075560463E-2</v>
      </c>
      <c r="H111" s="146">
        <f>+O42</f>
        <v>8.7053355375641531E-2</v>
      </c>
      <c r="I111" s="146">
        <f>+P42</f>
        <v>1.9E-3</v>
      </c>
      <c r="Q111" s="146"/>
      <c r="R111" s="146"/>
    </row>
    <row r="112" spans="1:26" s="141" customFormat="1">
      <c r="A112" s="116"/>
      <c r="B112" s="140" t="s">
        <v>2</v>
      </c>
      <c r="C112" s="140" t="s">
        <v>3</v>
      </c>
      <c r="D112" s="140" t="s">
        <v>4</v>
      </c>
      <c r="E112" s="140" t="s">
        <v>696</v>
      </c>
      <c r="F112" s="140" t="s">
        <v>6</v>
      </c>
      <c r="G112" s="140" t="s">
        <v>103</v>
      </c>
      <c r="H112" s="140" t="s">
        <v>104</v>
      </c>
      <c r="I112" s="140" t="s">
        <v>105</v>
      </c>
      <c r="J112" s="140" t="s">
        <v>10</v>
      </c>
      <c r="Q112" s="140"/>
      <c r="R112" s="140"/>
    </row>
    <row r="113" spans="1:18" s="141" customFormat="1">
      <c r="A113" s="128" t="s">
        <v>241</v>
      </c>
      <c r="B113" s="148">
        <f>+D43</f>
        <v>0.40299999999999997</v>
      </c>
      <c r="C113" s="148">
        <f>+E43</f>
        <v>0.29472659055459199</v>
      </c>
      <c r="D113" s="148">
        <f>+F43</f>
        <v>0.206719186118552</v>
      </c>
      <c r="E113" s="148">
        <f>+G43</f>
        <v>7.2235156850166737E-2</v>
      </c>
      <c r="F113" s="148">
        <f>+H43</f>
        <v>5.0221625794140801E-2</v>
      </c>
      <c r="G113" s="148">
        <f>+L43</f>
        <v>0.17430000000000001</v>
      </c>
      <c r="H113" s="148">
        <f>+M43</f>
        <v>4.7999999999999996E-3</v>
      </c>
      <c r="I113" s="148">
        <f>+O43</f>
        <v>0.57558746045219256</v>
      </c>
      <c r="J113" s="148">
        <f>+P43</f>
        <v>0.12903399553511802</v>
      </c>
      <c r="Q113" s="140"/>
      <c r="R113" s="140"/>
    </row>
    <row r="114" spans="1:18" s="141" customFormat="1">
      <c r="A114" s="128"/>
      <c r="B114" s="140" t="s">
        <v>2</v>
      </c>
      <c r="C114" s="140" t="s">
        <v>3</v>
      </c>
      <c r="D114" s="140" t="s">
        <v>4</v>
      </c>
      <c r="E114" s="140" t="s">
        <v>696</v>
      </c>
      <c r="F114" s="140" t="s">
        <v>6</v>
      </c>
      <c r="G114" s="140" t="s">
        <v>103</v>
      </c>
      <c r="H114" s="140" t="s">
        <v>104</v>
      </c>
      <c r="I114" s="140" t="s">
        <v>105</v>
      </c>
      <c r="J114" s="140" t="s">
        <v>10</v>
      </c>
      <c r="Q114" s="140"/>
      <c r="R114" s="140"/>
    </row>
    <row r="115" spans="1:18" s="141" customFormat="1">
      <c r="A115" s="128" t="str">
        <f>+D70</f>
        <v>Fees for management of pension funds</v>
      </c>
      <c r="B115" s="148">
        <f>+D48</f>
        <v>1.26E-2</v>
      </c>
      <c r="C115" s="148">
        <f>+E48</f>
        <v>1.34E-2</v>
      </c>
      <c r="D115" s="148" t="str">
        <f>+F48</f>
        <v>n.a</v>
      </c>
      <c r="E115" s="148">
        <f>+G48</f>
        <v>5.0000000000000001E-3</v>
      </c>
      <c r="F115" s="148">
        <f>+H48</f>
        <v>2.1999999999999999E-2</v>
      </c>
      <c r="G115" s="148" t="str">
        <f>+L48</f>
        <v>n.a</v>
      </c>
      <c r="H115" s="148">
        <f>+M48</f>
        <v>1.89E-2</v>
      </c>
      <c r="I115" s="148">
        <f>+O48</f>
        <v>1.61E-2</v>
      </c>
      <c r="J115" s="148">
        <f>+P48</f>
        <v>2.8400000000000002E-2</v>
      </c>
      <c r="Q115" s="140"/>
      <c r="R115" s="140"/>
    </row>
    <row r="116" spans="1:18" s="141" customFormat="1">
      <c r="A116" s="116"/>
      <c r="B116" s="140" t="s">
        <v>2</v>
      </c>
      <c r="C116" s="140" t="s">
        <v>3</v>
      </c>
      <c r="D116" s="140" t="s">
        <v>4</v>
      </c>
      <c r="E116" s="140" t="s">
        <v>6</v>
      </c>
      <c r="F116" s="140" t="s">
        <v>103</v>
      </c>
      <c r="G116" s="140" t="s">
        <v>104</v>
      </c>
      <c r="H116" s="140" t="s">
        <v>105</v>
      </c>
      <c r="I116" s="140" t="s">
        <v>10</v>
      </c>
      <c r="Q116" s="140"/>
      <c r="R116" s="140"/>
    </row>
    <row r="117" spans="1:18" s="141" customFormat="1">
      <c r="A117" s="149" t="str">
        <f>+E70</f>
        <v>Profitability</v>
      </c>
      <c r="B117" s="148">
        <f>+D49</f>
        <v>8.4900000000000003E-2</v>
      </c>
      <c r="C117" s="148">
        <f>+E49</f>
        <v>0.1104</v>
      </c>
      <c r="D117" s="148">
        <f>+F49</f>
        <v>5.7599999999999998E-2</v>
      </c>
      <c r="E117" s="148">
        <f>+H49</f>
        <v>3.4274666132056299E-2</v>
      </c>
      <c r="F117" s="148">
        <f>+L49</f>
        <v>3.2104423613378351E-3</v>
      </c>
      <c r="G117" s="148">
        <f>+M49</f>
        <v>5.5500000000000001E-2</v>
      </c>
      <c r="H117" s="148">
        <f>+O49</f>
        <v>7.5008000000000005E-2</v>
      </c>
      <c r="I117" s="148">
        <f>+P49</f>
        <v>7.7465543632219136E-2</v>
      </c>
      <c r="Q117" s="140"/>
      <c r="R117" s="140"/>
    </row>
    <row r="118" spans="1:18" s="141" customFormat="1">
      <c r="A118" s="116"/>
      <c r="B118" s="140" t="s">
        <v>2</v>
      </c>
      <c r="C118" s="140" t="s">
        <v>3</v>
      </c>
      <c r="D118" s="140" t="s">
        <v>4</v>
      </c>
      <c r="E118" s="140" t="s">
        <v>5</v>
      </c>
      <c r="F118" s="140" t="s">
        <v>6</v>
      </c>
      <c r="G118" s="140" t="s">
        <v>8</v>
      </c>
      <c r="H118" s="140" t="s">
        <v>103</v>
      </c>
      <c r="I118" s="140" t="s">
        <v>104</v>
      </c>
      <c r="J118" s="140" t="s">
        <v>105</v>
      </c>
      <c r="K118" s="140" t="s">
        <v>10</v>
      </c>
      <c r="Q118" s="140"/>
      <c r="R118" s="140"/>
    </row>
    <row r="119" spans="1:18" s="141" customFormat="1">
      <c r="A119" s="128" t="str">
        <f>+B75</f>
        <v>Number of fund managers</v>
      </c>
      <c r="B119" s="140">
        <f>+D50</f>
        <v>6</v>
      </c>
      <c r="C119" s="140">
        <f>+E50</f>
        <v>4</v>
      </c>
      <c r="D119" s="140">
        <f>+F50</f>
        <v>6</v>
      </c>
      <c r="E119" s="140">
        <f>+G50</f>
        <v>6</v>
      </c>
      <c r="F119" s="140">
        <f>+H50</f>
        <v>2</v>
      </c>
      <c r="G119" s="140">
        <f>+K50</f>
        <v>27</v>
      </c>
      <c r="H119" s="140">
        <f>+L50</f>
        <v>11</v>
      </c>
      <c r="I119" s="140">
        <f>+M50</f>
        <v>5</v>
      </c>
      <c r="J119" s="140">
        <f>+O50</f>
        <v>4</v>
      </c>
      <c r="K119" s="140">
        <f>+P50</f>
        <v>4</v>
      </c>
      <c r="Q119" s="140"/>
      <c r="R119" s="140"/>
    </row>
    <row r="120" spans="1:18" s="141" customFormat="1">
      <c r="A120" s="116"/>
      <c r="B120" s="140" t="s">
        <v>2</v>
      </c>
      <c r="C120" s="140" t="s">
        <v>3</v>
      </c>
      <c r="D120" s="140" t="s">
        <v>4</v>
      </c>
      <c r="E120" s="140" t="s">
        <v>5</v>
      </c>
      <c r="F120" s="140" t="s">
        <v>6</v>
      </c>
      <c r="G120" s="140" t="s">
        <v>8</v>
      </c>
      <c r="H120" s="140" t="s">
        <v>103</v>
      </c>
      <c r="I120" s="140" t="s">
        <v>104</v>
      </c>
      <c r="J120" s="140" t="s">
        <v>105</v>
      </c>
      <c r="K120" s="140" t="s">
        <v>10</v>
      </c>
      <c r="Q120" s="140"/>
      <c r="R120" s="140"/>
    </row>
    <row r="121" spans="1:18" s="151" customFormat="1">
      <c r="A121" s="150" t="str">
        <f>+C75</f>
        <v>Funds managed by 2 major administrators</v>
      </c>
      <c r="B121" s="148">
        <f>+D51</f>
        <v>0.53071462115020762</v>
      </c>
      <c r="C121" s="148">
        <f>+E51</f>
        <v>0.86409606683514495</v>
      </c>
      <c r="D121" s="148">
        <f>+F51</f>
        <v>0.57961682911529433</v>
      </c>
      <c r="E121" s="148">
        <f>+G51</f>
        <v>0.60097103856086986</v>
      </c>
      <c r="F121" s="148">
        <f>+H51</f>
        <v>1</v>
      </c>
      <c r="G121" s="148">
        <f>+K51</f>
        <v>0.48349999999999999</v>
      </c>
      <c r="H121" s="148">
        <f>+L51</f>
        <v>0.39925102213251057</v>
      </c>
      <c r="I121" s="148">
        <f>+M51</f>
        <v>1</v>
      </c>
      <c r="J121" s="148">
        <f>+O51</f>
        <v>0.71289646368598414</v>
      </c>
      <c r="K121" s="148">
        <f>+P51</f>
        <v>0.74678473816456037</v>
      </c>
      <c r="Q121" s="148"/>
      <c r="R121" s="148"/>
    </row>
    <row r="122" spans="1:18" s="141" customFormat="1">
      <c r="A122" s="116"/>
      <c r="B122" s="140" t="s">
        <v>2</v>
      </c>
      <c r="C122" s="140" t="s">
        <v>3</v>
      </c>
      <c r="D122" s="140" t="s">
        <v>4</v>
      </c>
      <c r="E122" s="140" t="s">
        <v>5</v>
      </c>
      <c r="F122" s="140" t="s">
        <v>6</v>
      </c>
      <c r="G122" s="140" t="s">
        <v>8</v>
      </c>
      <c r="H122" s="140" t="s">
        <v>103</v>
      </c>
      <c r="I122" s="140" t="s">
        <v>104</v>
      </c>
      <c r="J122" s="140" t="s">
        <v>105</v>
      </c>
      <c r="K122" s="140" t="s">
        <v>10</v>
      </c>
      <c r="Q122" s="140"/>
      <c r="R122" s="140"/>
    </row>
    <row r="123" spans="1:18" s="151" customFormat="1">
      <c r="A123" s="150" t="str">
        <f>+D75</f>
        <v>Accounts managed by 2 major administrators</v>
      </c>
      <c r="B123" s="148">
        <f>+D52</f>
        <v>0.50026066360398291</v>
      </c>
      <c r="C123" s="148">
        <f>+E52</f>
        <v>0.80458401026844195</v>
      </c>
      <c r="D123" s="148">
        <f>+F52</f>
        <v>0.73746466323122961</v>
      </c>
      <c r="E123" s="148">
        <f>+G52</f>
        <v>0.64055429061705449</v>
      </c>
      <c r="F123" s="148">
        <f>+H52</f>
        <v>1</v>
      </c>
      <c r="G123" s="148">
        <f>+K52</f>
        <v>0.80900000000000005</v>
      </c>
      <c r="H123" s="148">
        <f>+L52</f>
        <v>0.39438280642352608</v>
      </c>
      <c r="I123" s="148">
        <f>+M52</f>
        <v>1</v>
      </c>
      <c r="J123" s="148">
        <f>+O52</f>
        <v>0.59261069723315241</v>
      </c>
      <c r="K123" s="148">
        <f>+P52</f>
        <v>0.63145023862600846</v>
      </c>
      <c r="Q123" s="148"/>
      <c r="R123" s="148"/>
    </row>
    <row r="124" spans="1:18" s="141" customFormat="1">
      <c r="A124" s="116"/>
      <c r="B124" s="140"/>
      <c r="C124" s="140"/>
      <c r="D124" s="140"/>
      <c r="E124" s="140"/>
      <c r="F124" s="140"/>
      <c r="G124" s="140"/>
      <c r="H124" s="140"/>
      <c r="I124" s="140"/>
      <c r="J124" s="140"/>
      <c r="K124" s="140"/>
      <c r="L124" s="140"/>
      <c r="M124" s="140"/>
      <c r="N124" s="140"/>
      <c r="O124" s="140"/>
      <c r="P124" s="140"/>
      <c r="Q124" s="140"/>
      <c r="R124" s="140"/>
    </row>
    <row r="125" spans="1:18" s="141" customFormat="1">
      <c r="A125" s="116"/>
      <c r="B125" s="140"/>
      <c r="C125" s="140"/>
      <c r="D125" s="140"/>
      <c r="E125" s="140"/>
      <c r="F125" s="140"/>
      <c r="G125" s="140"/>
      <c r="H125" s="140"/>
      <c r="I125" s="140"/>
      <c r="J125" s="140"/>
      <c r="K125" s="140"/>
      <c r="L125" s="140"/>
      <c r="M125" s="140"/>
      <c r="N125" s="140"/>
      <c r="O125" s="140"/>
      <c r="P125" s="140"/>
      <c r="Q125" s="140"/>
      <c r="R125" s="140"/>
    </row>
    <row r="126" spans="1:18" s="141" customFormat="1">
      <c r="A126" s="116"/>
      <c r="B126" s="140"/>
      <c r="C126" s="140"/>
      <c r="D126" s="140"/>
      <c r="E126" s="140"/>
      <c r="F126" s="140"/>
      <c r="G126" s="140"/>
      <c r="H126" s="140"/>
      <c r="I126" s="140"/>
      <c r="J126" s="140"/>
      <c r="K126" s="140"/>
      <c r="L126" s="140"/>
      <c r="M126" s="140"/>
      <c r="N126" s="140"/>
      <c r="O126" s="140"/>
      <c r="P126" s="140"/>
      <c r="Q126" s="140"/>
      <c r="R126" s="140"/>
    </row>
    <row r="127" spans="1:18" s="141" customFormat="1">
      <c r="A127" s="116"/>
      <c r="B127" s="140"/>
      <c r="C127" s="140"/>
      <c r="D127" s="140"/>
      <c r="E127" s="140"/>
      <c r="F127" s="140"/>
      <c r="G127" s="140"/>
      <c r="H127" s="140"/>
      <c r="I127" s="140"/>
      <c r="J127" s="140"/>
      <c r="K127" s="140"/>
      <c r="L127" s="140"/>
      <c r="M127" s="140"/>
      <c r="N127" s="140"/>
      <c r="O127" s="140"/>
      <c r="P127" s="140"/>
      <c r="Q127" s="140"/>
      <c r="R127" s="140"/>
    </row>
    <row r="128" spans="1:18" s="141" customFormat="1">
      <c r="A128" s="116"/>
      <c r="B128" s="140"/>
      <c r="C128" s="140"/>
      <c r="D128" s="140"/>
      <c r="E128" s="140"/>
      <c r="F128" s="140"/>
      <c r="G128" s="140"/>
      <c r="H128" s="140"/>
      <c r="I128" s="140"/>
      <c r="J128" s="140"/>
      <c r="K128" s="140"/>
      <c r="L128" s="140"/>
      <c r="M128" s="140"/>
      <c r="N128" s="140"/>
      <c r="O128" s="140"/>
      <c r="P128" s="140"/>
      <c r="Q128" s="140"/>
      <c r="R128" s="140"/>
    </row>
    <row r="129" spans="1:18" s="141" customFormat="1">
      <c r="A129" s="116"/>
      <c r="B129" s="140"/>
      <c r="C129" s="140"/>
      <c r="D129" s="140"/>
      <c r="E129" s="140"/>
      <c r="F129" s="140"/>
      <c r="G129" s="140"/>
      <c r="H129" s="140"/>
      <c r="I129" s="140"/>
      <c r="J129" s="140"/>
      <c r="K129" s="140"/>
      <c r="L129" s="140"/>
      <c r="M129" s="140"/>
      <c r="N129" s="140"/>
      <c r="O129" s="140"/>
      <c r="P129" s="140"/>
      <c r="Q129" s="140"/>
      <c r="R129" s="140"/>
    </row>
    <row r="130" spans="1:18" s="141" customFormat="1">
      <c r="A130" s="116"/>
      <c r="B130" s="140"/>
      <c r="C130" s="140"/>
      <c r="D130" s="140"/>
      <c r="E130" s="140"/>
      <c r="F130" s="140"/>
      <c r="G130" s="140"/>
      <c r="H130" s="140"/>
      <c r="I130" s="140"/>
      <c r="J130" s="140"/>
      <c r="K130" s="140"/>
      <c r="L130" s="140"/>
      <c r="M130" s="140"/>
      <c r="N130" s="140"/>
      <c r="O130" s="140"/>
      <c r="P130" s="140"/>
      <c r="Q130" s="140"/>
      <c r="R130" s="140"/>
    </row>
    <row r="131" spans="1:18" s="141" customFormat="1">
      <c r="A131" s="116"/>
      <c r="B131" s="140"/>
      <c r="C131" s="140"/>
      <c r="D131" s="140"/>
      <c r="E131" s="140"/>
      <c r="F131" s="140"/>
      <c r="G131" s="140"/>
      <c r="H131" s="140"/>
      <c r="I131" s="140"/>
      <c r="J131" s="140"/>
      <c r="K131" s="140"/>
      <c r="L131" s="140"/>
      <c r="M131" s="140"/>
      <c r="N131" s="140"/>
      <c r="O131" s="140"/>
      <c r="P131" s="140"/>
      <c r="Q131" s="140"/>
      <c r="R131" s="140"/>
    </row>
    <row r="132" spans="1:18" s="141" customFormat="1">
      <c r="A132" s="116"/>
      <c r="B132" s="140"/>
      <c r="C132" s="140"/>
      <c r="D132" s="140"/>
      <c r="E132" s="140"/>
      <c r="F132" s="140"/>
      <c r="G132" s="140"/>
      <c r="H132" s="140"/>
      <c r="I132" s="140"/>
      <c r="J132" s="140"/>
      <c r="K132" s="140"/>
      <c r="L132" s="140"/>
      <c r="M132" s="140"/>
      <c r="N132" s="140"/>
      <c r="O132" s="140"/>
      <c r="P132" s="140"/>
      <c r="Q132" s="140"/>
      <c r="R132" s="140"/>
    </row>
    <row r="133" spans="1:18" s="141" customFormat="1">
      <c r="A133" s="116"/>
      <c r="B133" s="140"/>
      <c r="C133" s="140"/>
      <c r="D133" s="140"/>
      <c r="E133" s="140"/>
      <c r="F133" s="140"/>
      <c r="G133" s="140"/>
      <c r="H133" s="140"/>
      <c r="I133" s="140"/>
      <c r="J133" s="140"/>
      <c r="K133" s="140"/>
      <c r="L133" s="140"/>
      <c r="M133" s="140"/>
      <c r="N133" s="140"/>
      <c r="O133" s="140"/>
      <c r="P133" s="140"/>
      <c r="Q133" s="140"/>
      <c r="R133" s="140"/>
    </row>
    <row r="134" spans="1:18" s="141" customFormat="1">
      <c r="A134" s="116"/>
      <c r="B134" s="140"/>
      <c r="C134" s="140"/>
      <c r="D134" s="140"/>
      <c r="E134" s="140"/>
      <c r="F134" s="140"/>
      <c r="G134" s="140"/>
      <c r="H134" s="140"/>
      <c r="I134" s="140"/>
      <c r="J134" s="140"/>
      <c r="K134" s="140"/>
      <c r="L134" s="140"/>
      <c r="M134" s="140"/>
      <c r="N134" s="140"/>
      <c r="O134" s="140"/>
      <c r="P134" s="140"/>
      <c r="Q134" s="140"/>
      <c r="R134" s="140"/>
    </row>
    <row r="135" spans="1:18" s="141" customFormat="1">
      <c r="A135" s="116"/>
      <c r="B135" s="140"/>
      <c r="C135" s="140"/>
      <c r="D135" s="140"/>
      <c r="E135" s="140"/>
      <c r="F135" s="140"/>
      <c r="G135" s="140"/>
      <c r="H135" s="140"/>
      <c r="I135" s="140"/>
      <c r="J135" s="140"/>
      <c r="K135" s="140"/>
      <c r="L135" s="140"/>
      <c r="M135" s="140"/>
      <c r="N135" s="140"/>
      <c r="O135" s="140"/>
      <c r="P135" s="140"/>
      <c r="Q135" s="140"/>
      <c r="R135" s="140"/>
    </row>
    <row r="136" spans="1:18" s="141" customFormat="1">
      <c r="A136" s="116"/>
      <c r="B136" s="140"/>
      <c r="C136" s="140"/>
      <c r="D136" s="140"/>
      <c r="E136" s="140"/>
      <c r="F136" s="140"/>
      <c r="G136" s="140"/>
      <c r="H136" s="140"/>
      <c r="I136" s="140"/>
      <c r="J136" s="140"/>
      <c r="K136" s="140"/>
      <c r="L136" s="140"/>
      <c r="M136" s="140"/>
      <c r="N136" s="140"/>
      <c r="O136" s="140"/>
      <c r="P136" s="140"/>
      <c r="Q136" s="140"/>
      <c r="R136" s="140"/>
    </row>
    <row r="137" spans="1:18" s="141" customFormat="1">
      <c r="A137" s="116"/>
      <c r="B137" s="140"/>
      <c r="C137" s="140"/>
      <c r="D137" s="140"/>
      <c r="E137" s="140"/>
      <c r="F137" s="140"/>
      <c r="G137" s="140"/>
      <c r="H137" s="140"/>
      <c r="I137" s="140"/>
      <c r="J137" s="140"/>
      <c r="K137" s="140"/>
      <c r="L137" s="140"/>
      <c r="M137" s="140"/>
      <c r="N137" s="140"/>
      <c r="O137" s="140"/>
      <c r="P137" s="140"/>
      <c r="Q137" s="140"/>
      <c r="R137" s="140"/>
    </row>
    <row r="138" spans="1:18" s="141" customFormat="1">
      <c r="A138" s="116"/>
      <c r="B138" s="140"/>
      <c r="C138" s="140"/>
      <c r="D138" s="140"/>
      <c r="E138" s="140"/>
      <c r="F138" s="140"/>
      <c r="G138" s="140"/>
      <c r="H138" s="140"/>
      <c r="I138" s="140"/>
      <c r="J138" s="140"/>
      <c r="K138" s="140"/>
      <c r="L138" s="140"/>
      <c r="M138" s="140"/>
      <c r="N138" s="140"/>
      <c r="O138" s="140"/>
      <c r="P138" s="140"/>
      <c r="Q138" s="140"/>
      <c r="R138" s="140"/>
    </row>
    <row r="139" spans="1:18" s="141" customFormat="1">
      <c r="A139" s="116"/>
      <c r="B139" s="140"/>
      <c r="C139" s="140"/>
      <c r="D139" s="140"/>
      <c r="E139" s="140"/>
      <c r="F139" s="140"/>
      <c r="G139" s="140"/>
      <c r="H139" s="140"/>
      <c r="I139" s="140"/>
      <c r="J139" s="140"/>
      <c r="K139" s="140"/>
      <c r="L139" s="140"/>
      <c r="M139" s="140"/>
      <c r="N139" s="140"/>
      <c r="O139" s="140"/>
      <c r="P139" s="140"/>
      <c r="Q139" s="140"/>
      <c r="R139" s="140"/>
    </row>
    <row r="140" spans="1:18" s="126" customFormat="1">
      <c r="A140" s="125"/>
      <c r="B140" s="124"/>
      <c r="C140" s="124"/>
      <c r="D140" s="124"/>
      <c r="E140" s="124"/>
      <c r="F140" s="124"/>
      <c r="G140" s="124"/>
      <c r="H140" s="124"/>
      <c r="I140" s="124"/>
      <c r="J140" s="124"/>
      <c r="K140" s="124"/>
      <c r="L140" s="124"/>
      <c r="M140" s="124"/>
      <c r="N140" s="124"/>
      <c r="O140" s="124"/>
      <c r="P140" s="124"/>
      <c r="Q140" s="124"/>
      <c r="R140" s="124"/>
    </row>
    <row r="141" spans="1:18" s="126" customFormat="1">
      <c r="A141" s="125"/>
      <c r="B141" s="124"/>
      <c r="C141" s="124"/>
      <c r="D141" s="124"/>
      <c r="E141" s="124"/>
      <c r="F141" s="124"/>
      <c r="G141" s="124"/>
      <c r="H141" s="124"/>
      <c r="I141" s="124"/>
      <c r="J141" s="124"/>
      <c r="K141" s="124"/>
      <c r="L141" s="124"/>
      <c r="M141" s="124"/>
      <c r="N141" s="124"/>
      <c r="O141" s="124"/>
      <c r="P141" s="124"/>
      <c r="Q141" s="124"/>
      <c r="R141" s="124"/>
    </row>
    <row r="142" spans="1:18" s="126" customFormat="1">
      <c r="A142" s="125"/>
      <c r="B142" s="124"/>
      <c r="C142" s="124"/>
      <c r="D142" s="124"/>
      <c r="E142" s="124"/>
      <c r="F142" s="124"/>
      <c r="G142" s="124"/>
      <c r="H142" s="124"/>
      <c r="I142" s="124"/>
      <c r="J142" s="124"/>
      <c r="K142" s="124"/>
      <c r="L142" s="124"/>
      <c r="M142" s="124"/>
      <c r="N142" s="124"/>
      <c r="O142" s="124"/>
      <c r="P142" s="124"/>
      <c r="Q142" s="124"/>
      <c r="R142" s="124"/>
    </row>
    <row r="143" spans="1:18" s="126" customFormat="1">
      <c r="A143" s="125"/>
      <c r="B143" s="124"/>
      <c r="C143" s="124"/>
      <c r="D143" s="124"/>
      <c r="E143" s="124"/>
      <c r="F143" s="124"/>
      <c r="G143" s="124"/>
      <c r="H143" s="124"/>
      <c r="I143" s="124"/>
      <c r="J143" s="124"/>
      <c r="K143" s="124"/>
      <c r="L143" s="124"/>
      <c r="M143" s="124"/>
      <c r="N143" s="124"/>
      <c r="O143" s="124"/>
      <c r="P143" s="124"/>
      <c r="Q143" s="124"/>
      <c r="R143" s="124"/>
    </row>
    <row r="144" spans="1:18" s="126" customFormat="1">
      <c r="A144" s="125"/>
      <c r="B144" s="124"/>
      <c r="C144" s="124"/>
      <c r="D144" s="124"/>
      <c r="E144" s="124"/>
      <c r="F144" s="124"/>
      <c r="G144" s="124"/>
      <c r="H144" s="124"/>
      <c r="I144" s="124"/>
      <c r="J144" s="124"/>
      <c r="K144" s="124"/>
      <c r="L144" s="124"/>
      <c r="M144" s="124"/>
      <c r="N144" s="124"/>
      <c r="O144" s="124"/>
      <c r="P144" s="124"/>
      <c r="Q144" s="124"/>
      <c r="R144" s="124"/>
    </row>
    <row r="145" spans="1:18" s="126" customFormat="1">
      <c r="A145" s="125"/>
      <c r="B145" s="124"/>
      <c r="C145" s="124"/>
      <c r="D145" s="124"/>
      <c r="E145" s="124"/>
      <c r="F145" s="124"/>
      <c r="G145" s="124"/>
      <c r="H145" s="124"/>
      <c r="I145" s="124"/>
      <c r="J145" s="124"/>
      <c r="K145" s="124"/>
      <c r="L145" s="124"/>
      <c r="M145" s="124"/>
      <c r="N145" s="124"/>
      <c r="O145" s="124"/>
      <c r="P145" s="124"/>
      <c r="Q145" s="124"/>
      <c r="R145" s="124"/>
    </row>
    <row r="146" spans="1:18" s="126" customFormat="1">
      <c r="A146" s="125"/>
      <c r="B146" s="124"/>
      <c r="C146" s="124"/>
      <c r="D146" s="124"/>
      <c r="E146" s="124"/>
      <c r="F146" s="124"/>
      <c r="G146" s="124"/>
      <c r="H146" s="124"/>
      <c r="I146" s="124"/>
      <c r="J146" s="124"/>
      <c r="K146" s="124"/>
      <c r="L146" s="124"/>
      <c r="M146" s="124"/>
      <c r="N146" s="124"/>
      <c r="O146" s="124"/>
      <c r="P146" s="124"/>
      <c r="Q146" s="124"/>
      <c r="R146" s="124"/>
    </row>
    <row r="147" spans="1:18" s="126" customFormat="1">
      <c r="A147" s="125"/>
      <c r="B147" s="124"/>
      <c r="C147" s="124"/>
      <c r="D147" s="124"/>
      <c r="E147" s="124"/>
      <c r="F147" s="124"/>
      <c r="G147" s="124"/>
      <c r="H147" s="124"/>
      <c r="I147" s="124"/>
      <c r="J147" s="124"/>
      <c r="K147" s="124"/>
      <c r="L147" s="124"/>
      <c r="M147" s="124"/>
      <c r="N147" s="124"/>
      <c r="O147" s="124"/>
      <c r="P147" s="124"/>
      <c r="Q147" s="124"/>
      <c r="R147" s="124"/>
    </row>
    <row r="148" spans="1:18" s="126" customFormat="1">
      <c r="A148" s="125"/>
      <c r="B148" s="124"/>
      <c r="C148" s="124"/>
      <c r="D148" s="124"/>
      <c r="E148" s="124"/>
      <c r="F148" s="124"/>
      <c r="G148" s="124"/>
      <c r="H148" s="124"/>
      <c r="I148" s="124"/>
      <c r="J148" s="124"/>
      <c r="K148" s="124"/>
      <c r="L148" s="124"/>
      <c r="M148" s="124"/>
      <c r="N148" s="124"/>
      <c r="O148" s="124"/>
      <c r="P148" s="124"/>
      <c r="Q148" s="124"/>
      <c r="R148" s="124"/>
    </row>
    <row r="149" spans="1:18" s="126" customFormat="1">
      <c r="A149" s="125"/>
      <c r="B149" s="124"/>
      <c r="C149" s="124"/>
      <c r="D149" s="124"/>
      <c r="E149" s="124"/>
      <c r="F149" s="124"/>
      <c r="G149" s="124"/>
      <c r="H149" s="124"/>
      <c r="I149" s="124"/>
      <c r="J149" s="124"/>
      <c r="K149" s="124"/>
      <c r="L149" s="124"/>
      <c r="M149" s="124"/>
      <c r="N149" s="124"/>
      <c r="O149" s="124"/>
      <c r="P149" s="124"/>
      <c r="Q149" s="124"/>
      <c r="R149" s="124"/>
    </row>
    <row r="150" spans="1:18" s="126" customFormat="1">
      <c r="A150" s="125"/>
      <c r="B150" s="124"/>
      <c r="C150" s="124"/>
      <c r="D150" s="124"/>
      <c r="E150" s="124"/>
      <c r="F150" s="124"/>
      <c r="G150" s="124"/>
      <c r="H150" s="124"/>
      <c r="I150" s="124"/>
      <c r="J150" s="124"/>
      <c r="K150" s="124"/>
      <c r="L150" s="124"/>
      <c r="M150" s="124"/>
      <c r="N150" s="124"/>
      <c r="O150" s="124"/>
      <c r="P150" s="124"/>
      <c r="Q150" s="124"/>
      <c r="R150" s="124"/>
    </row>
    <row r="151" spans="1:18" s="126" customFormat="1">
      <c r="A151" s="125"/>
      <c r="B151" s="124"/>
      <c r="C151" s="124"/>
      <c r="D151" s="124"/>
      <c r="E151" s="124"/>
      <c r="F151" s="124"/>
      <c r="G151" s="124"/>
      <c r="H151" s="124"/>
      <c r="I151" s="124"/>
      <c r="J151" s="124"/>
      <c r="K151" s="124"/>
      <c r="L151" s="124"/>
      <c r="M151" s="124"/>
      <c r="N151" s="124"/>
      <c r="O151" s="124"/>
      <c r="P151" s="124"/>
      <c r="Q151" s="124"/>
      <c r="R151" s="124"/>
    </row>
    <row r="152" spans="1:18" s="126" customFormat="1">
      <c r="A152" s="125"/>
      <c r="B152" s="124"/>
      <c r="C152" s="124"/>
      <c r="D152" s="124"/>
      <c r="E152" s="124"/>
      <c r="F152" s="124"/>
      <c r="G152" s="124"/>
      <c r="H152" s="124"/>
      <c r="I152" s="124"/>
      <c r="J152" s="124"/>
      <c r="K152" s="124"/>
      <c r="L152" s="124"/>
      <c r="M152" s="124"/>
      <c r="N152" s="124"/>
      <c r="O152" s="124"/>
      <c r="P152" s="124"/>
      <c r="Q152" s="124"/>
      <c r="R152" s="124"/>
    </row>
    <row r="153" spans="1:18" s="126" customFormat="1">
      <c r="A153" s="125"/>
      <c r="B153" s="124"/>
      <c r="C153" s="124"/>
      <c r="D153" s="124"/>
      <c r="E153" s="124"/>
      <c r="F153" s="124"/>
      <c r="G153" s="124"/>
      <c r="H153" s="124"/>
      <c r="I153" s="124"/>
      <c r="J153" s="124"/>
      <c r="K153" s="124"/>
      <c r="L153" s="124"/>
      <c r="M153" s="124"/>
      <c r="N153" s="124"/>
      <c r="O153" s="124"/>
      <c r="P153" s="124"/>
      <c r="Q153" s="124"/>
      <c r="R153" s="124"/>
    </row>
    <row r="154" spans="1:18" s="126" customFormat="1">
      <c r="A154" s="125"/>
      <c r="B154" s="124"/>
      <c r="C154" s="124"/>
      <c r="D154" s="124"/>
      <c r="E154" s="124"/>
      <c r="F154" s="124"/>
      <c r="G154" s="124"/>
      <c r="H154" s="124"/>
      <c r="I154" s="124"/>
      <c r="J154" s="124"/>
      <c r="K154" s="124"/>
      <c r="L154" s="124"/>
      <c r="M154" s="124"/>
      <c r="N154" s="124"/>
      <c r="O154" s="124"/>
      <c r="P154" s="124"/>
      <c r="Q154" s="124"/>
      <c r="R154" s="124"/>
    </row>
    <row r="155" spans="1:18" s="126" customFormat="1">
      <c r="A155" s="125"/>
      <c r="B155" s="124"/>
      <c r="C155" s="124"/>
      <c r="D155" s="124"/>
      <c r="E155" s="124"/>
      <c r="F155" s="124"/>
      <c r="G155" s="124"/>
      <c r="H155" s="124"/>
      <c r="I155" s="124"/>
      <c r="J155" s="124"/>
      <c r="K155" s="124"/>
      <c r="L155" s="124"/>
      <c r="M155" s="124"/>
      <c r="N155" s="124"/>
      <c r="O155" s="124"/>
      <c r="P155" s="124"/>
      <c r="Q155" s="124"/>
      <c r="R155" s="124"/>
    </row>
    <row r="156" spans="1:18" s="126" customFormat="1">
      <c r="A156" s="125"/>
      <c r="B156" s="124"/>
      <c r="C156" s="124"/>
      <c r="D156" s="124"/>
      <c r="E156" s="124"/>
      <c r="F156" s="124"/>
      <c r="G156" s="124"/>
      <c r="H156" s="124"/>
      <c r="I156" s="124"/>
      <c r="J156" s="124"/>
      <c r="K156" s="124"/>
      <c r="L156" s="124"/>
      <c r="M156" s="124"/>
      <c r="N156" s="124"/>
      <c r="O156" s="124"/>
      <c r="P156" s="124"/>
      <c r="Q156" s="124"/>
      <c r="R156" s="124"/>
    </row>
    <row r="157" spans="1:18" s="126" customFormat="1">
      <c r="A157" s="125"/>
      <c r="B157" s="124"/>
      <c r="C157" s="124"/>
      <c r="D157" s="124"/>
      <c r="E157" s="124"/>
      <c r="F157" s="124"/>
      <c r="G157" s="124"/>
      <c r="H157" s="124"/>
      <c r="I157" s="124"/>
      <c r="J157" s="124"/>
      <c r="K157" s="124"/>
      <c r="L157" s="124"/>
      <c r="M157" s="124"/>
      <c r="N157" s="124"/>
      <c r="O157" s="124"/>
      <c r="P157" s="124"/>
      <c r="Q157" s="124"/>
      <c r="R157" s="124"/>
    </row>
    <row r="158" spans="1:18" s="126" customFormat="1">
      <c r="A158" s="125"/>
      <c r="B158" s="124"/>
      <c r="C158" s="124"/>
      <c r="D158" s="124"/>
      <c r="E158" s="124"/>
      <c r="F158" s="124"/>
      <c r="G158" s="124"/>
      <c r="H158" s="124"/>
      <c r="I158" s="124"/>
      <c r="J158" s="124"/>
      <c r="K158" s="124"/>
      <c r="L158" s="124"/>
      <c r="M158" s="124"/>
      <c r="N158" s="124"/>
      <c r="O158" s="124"/>
      <c r="P158" s="124"/>
      <c r="Q158" s="124"/>
      <c r="R158" s="124"/>
    </row>
    <row r="159" spans="1:18" s="126" customFormat="1">
      <c r="A159" s="125"/>
      <c r="B159" s="124"/>
      <c r="C159" s="124"/>
      <c r="D159" s="124"/>
      <c r="E159" s="124"/>
      <c r="F159" s="124"/>
      <c r="G159" s="124"/>
      <c r="H159" s="124"/>
      <c r="I159" s="124"/>
      <c r="J159" s="124"/>
      <c r="K159" s="124"/>
      <c r="L159" s="124"/>
      <c r="M159" s="124"/>
      <c r="N159" s="124"/>
      <c r="O159" s="124"/>
      <c r="P159" s="124"/>
      <c r="Q159" s="124"/>
      <c r="R159" s="124"/>
    </row>
    <row r="160" spans="1:18" s="126" customFormat="1">
      <c r="A160" s="125"/>
      <c r="B160" s="124"/>
      <c r="C160" s="124"/>
      <c r="D160" s="124"/>
      <c r="E160" s="124"/>
      <c r="F160" s="124"/>
      <c r="G160" s="124"/>
      <c r="H160" s="124"/>
      <c r="I160" s="124"/>
      <c r="J160" s="124"/>
      <c r="K160" s="124"/>
      <c r="L160" s="124"/>
      <c r="M160" s="124"/>
      <c r="N160" s="124"/>
      <c r="O160" s="124"/>
      <c r="P160" s="124"/>
      <c r="Q160" s="124"/>
      <c r="R160" s="124"/>
    </row>
    <row r="161" spans="1:18" s="126" customFormat="1">
      <c r="A161" s="125"/>
      <c r="B161" s="124"/>
      <c r="C161" s="124"/>
      <c r="D161" s="124"/>
      <c r="E161" s="124"/>
      <c r="F161" s="124"/>
      <c r="G161" s="124"/>
      <c r="H161" s="124"/>
      <c r="I161" s="124"/>
      <c r="J161" s="124"/>
      <c r="K161" s="124"/>
      <c r="L161" s="124"/>
      <c r="M161" s="124"/>
      <c r="N161" s="124"/>
      <c r="O161" s="124"/>
      <c r="P161" s="124"/>
      <c r="Q161" s="124"/>
      <c r="R161" s="124"/>
    </row>
    <row r="162" spans="1:18" s="126" customFormat="1">
      <c r="A162" s="125"/>
      <c r="B162" s="124"/>
      <c r="C162" s="124"/>
      <c r="D162" s="124"/>
      <c r="E162" s="124"/>
      <c r="F162" s="124"/>
      <c r="G162" s="124"/>
      <c r="H162" s="124"/>
      <c r="I162" s="124"/>
      <c r="J162" s="124"/>
      <c r="K162" s="124"/>
      <c r="L162" s="124"/>
      <c r="M162" s="124"/>
      <c r="N162" s="124"/>
      <c r="O162" s="124"/>
      <c r="P162" s="124"/>
      <c r="Q162" s="124"/>
      <c r="R162" s="124"/>
    </row>
    <row r="163" spans="1:18" s="126" customFormat="1">
      <c r="A163" s="125"/>
      <c r="B163" s="124"/>
      <c r="C163" s="124"/>
      <c r="D163" s="124"/>
      <c r="E163" s="124"/>
      <c r="F163" s="124"/>
      <c r="G163" s="124"/>
      <c r="H163" s="124"/>
      <c r="I163" s="124"/>
      <c r="J163" s="124"/>
      <c r="K163" s="124"/>
      <c r="L163" s="124"/>
      <c r="M163" s="124"/>
      <c r="N163" s="124"/>
      <c r="O163" s="124"/>
      <c r="P163" s="124"/>
      <c r="Q163" s="124"/>
      <c r="R163" s="124"/>
    </row>
    <row r="164" spans="1:18" s="126" customFormat="1">
      <c r="A164" s="125"/>
      <c r="B164" s="124"/>
      <c r="C164" s="124"/>
      <c r="D164" s="124"/>
      <c r="E164" s="124"/>
      <c r="F164" s="124"/>
      <c r="G164" s="124"/>
      <c r="H164" s="124"/>
      <c r="I164" s="124"/>
      <c r="J164" s="124"/>
      <c r="K164" s="124"/>
      <c r="L164" s="124"/>
      <c r="M164" s="124"/>
      <c r="N164" s="124"/>
      <c r="O164" s="124"/>
      <c r="P164" s="124"/>
      <c r="Q164" s="124"/>
      <c r="R164" s="124"/>
    </row>
    <row r="165" spans="1:18" s="126" customFormat="1">
      <c r="A165" s="125"/>
      <c r="B165" s="124"/>
      <c r="C165" s="124"/>
      <c r="D165" s="124"/>
      <c r="E165" s="124"/>
      <c r="F165" s="124"/>
      <c r="G165" s="124"/>
      <c r="H165" s="124"/>
      <c r="I165" s="124"/>
      <c r="J165" s="124"/>
      <c r="K165" s="124"/>
      <c r="L165" s="124"/>
      <c r="M165" s="124"/>
      <c r="N165" s="124"/>
      <c r="O165" s="124"/>
      <c r="P165" s="124"/>
      <c r="Q165" s="124"/>
      <c r="R165" s="124"/>
    </row>
    <row r="166" spans="1:18" s="126" customFormat="1">
      <c r="A166" s="125"/>
      <c r="B166" s="124"/>
      <c r="C166" s="124"/>
      <c r="D166" s="124"/>
      <c r="E166" s="124"/>
      <c r="F166" s="124"/>
      <c r="G166" s="124"/>
      <c r="H166" s="124"/>
      <c r="I166" s="124"/>
      <c r="J166" s="124"/>
      <c r="K166" s="124"/>
      <c r="L166" s="124"/>
      <c r="M166" s="124"/>
      <c r="N166" s="124"/>
      <c r="O166" s="124"/>
      <c r="P166" s="124"/>
      <c r="Q166" s="124"/>
      <c r="R166" s="124"/>
    </row>
    <row r="167" spans="1:18" s="126" customFormat="1">
      <c r="A167" s="125"/>
      <c r="B167" s="124"/>
      <c r="C167" s="124"/>
      <c r="D167" s="124"/>
      <c r="E167" s="124"/>
      <c r="F167" s="124"/>
      <c r="G167" s="124"/>
      <c r="H167" s="124"/>
      <c r="I167" s="124"/>
      <c r="J167" s="124"/>
      <c r="K167" s="124"/>
      <c r="L167" s="124"/>
      <c r="M167" s="124"/>
      <c r="N167" s="124"/>
      <c r="O167" s="124"/>
      <c r="P167" s="124"/>
      <c r="Q167" s="124"/>
      <c r="R167" s="124"/>
    </row>
    <row r="168" spans="1:18" s="126" customFormat="1">
      <c r="A168" s="125"/>
      <c r="B168" s="124"/>
      <c r="C168" s="124"/>
      <c r="D168" s="124"/>
      <c r="E168" s="124"/>
      <c r="F168" s="124"/>
      <c r="G168" s="124"/>
      <c r="H168" s="124"/>
      <c r="I168" s="124"/>
      <c r="J168" s="124"/>
      <c r="K168" s="124"/>
      <c r="L168" s="124"/>
      <c r="M168" s="124"/>
      <c r="N168" s="124"/>
      <c r="O168" s="124"/>
      <c r="P168" s="124"/>
      <c r="Q168" s="124"/>
      <c r="R168" s="124"/>
    </row>
    <row r="169" spans="1:18" s="126" customFormat="1">
      <c r="A169" s="125"/>
      <c r="B169" s="124"/>
      <c r="C169" s="124"/>
      <c r="D169" s="124"/>
      <c r="E169" s="124"/>
      <c r="F169" s="124"/>
      <c r="G169" s="124"/>
      <c r="H169" s="124"/>
      <c r="I169" s="124"/>
      <c r="J169" s="124"/>
      <c r="K169" s="124"/>
      <c r="L169" s="124"/>
      <c r="M169" s="124"/>
      <c r="N169" s="124"/>
      <c r="O169" s="124"/>
      <c r="P169" s="124"/>
      <c r="Q169" s="124"/>
      <c r="R169" s="124"/>
    </row>
    <row r="170" spans="1:18" s="126" customFormat="1">
      <c r="A170" s="125"/>
      <c r="B170" s="124"/>
      <c r="C170" s="124"/>
      <c r="D170" s="124"/>
      <c r="E170" s="124"/>
      <c r="F170" s="124"/>
      <c r="G170" s="124"/>
      <c r="H170" s="124"/>
      <c r="I170" s="124"/>
      <c r="J170" s="124"/>
      <c r="K170" s="124"/>
      <c r="L170" s="124"/>
      <c r="M170" s="124"/>
      <c r="N170" s="124"/>
      <c r="O170" s="124"/>
      <c r="P170" s="124"/>
      <c r="Q170" s="124"/>
      <c r="R170" s="124"/>
    </row>
    <row r="171" spans="1:18" s="126" customFormat="1">
      <c r="A171" s="125"/>
      <c r="B171" s="124"/>
      <c r="C171" s="124"/>
      <c r="D171" s="124"/>
      <c r="E171" s="124"/>
      <c r="F171" s="124"/>
      <c r="G171" s="124"/>
      <c r="H171" s="124"/>
      <c r="I171" s="124"/>
      <c r="J171" s="124"/>
      <c r="K171" s="124"/>
      <c r="L171" s="124"/>
      <c r="M171" s="124"/>
      <c r="N171" s="124"/>
      <c r="O171" s="124"/>
      <c r="P171" s="124"/>
      <c r="Q171" s="124"/>
      <c r="R171" s="124"/>
    </row>
    <row r="172" spans="1:18" s="126" customFormat="1">
      <c r="A172" s="125"/>
      <c r="B172" s="124"/>
      <c r="C172" s="124"/>
      <c r="D172" s="124"/>
      <c r="E172" s="124"/>
      <c r="F172" s="124"/>
      <c r="G172" s="124"/>
      <c r="H172" s="124"/>
      <c r="I172" s="124"/>
      <c r="J172" s="124"/>
      <c r="K172" s="124"/>
      <c r="L172" s="124"/>
      <c r="M172" s="124"/>
      <c r="N172" s="124"/>
      <c r="O172" s="124"/>
      <c r="P172" s="124"/>
      <c r="Q172" s="124"/>
      <c r="R172" s="124"/>
    </row>
    <row r="173" spans="1:18" s="126" customFormat="1">
      <c r="A173" s="125"/>
      <c r="B173" s="124"/>
      <c r="C173" s="124"/>
      <c r="D173" s="124"/>
      <c r="E173" s="124"/>
      <c r="F173" s="124"/>
      <c r="G173" s="124"/>
      <c r="H173" s="124"/>
      <c r="I173" s="124"/>
      <c r="J173" s="124"/>
      <c r="K173" s="124"/>
      <c r="L173" s="124"/>
      <c r="M173" s="124"/>
      <c r="N173" s="124"/>
      <c r="O173" s="124"/>
      <c r="P173" s="124"/>
      <c r="Q173" s="124"/>
      <c r="R173" s="124"/>
    </row>
    <row r="174" spans="1:18" s="126" customFormat="1">
      <c r="A174" s="125"/>
      <c r="B174" s="124"/>
      <c r="C174" s="124"/>
      <c r="D174" s="124"/>
      <c r="E174" s="124"/>
      <c r="F174" s="124"/>
      <c r="G174" s="124"/>
      <c r="H174" s="124"/>
      <c r="I174" s="124"/>
      <c r="J174" s="124"/>
      <c r="K174" s="124"/>
      <c r="L174" s="124"/>
      <c r="M174" s="124"/>
      <c r="N174" s="124"/>
      <c r="O174" s="124"/>
      <c r="P174" s="124"/>
      <c r="Q174" s="124"/>
      <c r="R174" s="124"/>
    </row>
    <row r="175" spans="1:18" s="126" customFormat="1">
      <c r="A175" s="125"/>
      <c r="B175" s="124"/>
      <c r="C175" s="124"/>
      <c r="D175" s="124"/>
      <c r="E175" s="124"/>
      <c r="F175" s="124"/>
      <c r="G175" s="124"/>
      <c r="H175" s="124"/>
      <c r="I175" s="124"/>
      <c r="J175" s="124"/>
      <c r="K175" s="124"/>
      <c r="L175" s="124"/>
      <c r="M175" s="124"/>
      <c r="N175" s="124"/>
      <c r="O175" s="124"/>
      <c r="P175" s="124"/>
      <c r="Q175" s="124"/>
      <c r="R175" s="124"/>
    </row>
    <row r="176" spans="1:18" s="126" customFormat="1">
      <c r="A176" s="125"/>
      <c r="B176" s="124"/>
      <c r="C176" s="124"/>
      <c r="D176" s="124"/>
      <c r="E176" s="124"/>
      <c r="F176" s="124"/>
      <c r="G176" s="124"/>
      <c r="H176" s="124"/>
      <c r="I176" s="124"/>
      <c r="J176" s="124"/>
      <c r="K176" s="124"/>
      <c r="L176" s="124"/>
      <c r="M176" s="124"/>
      <c r="N176" s="124"/>
      <c r="O176" s="124"/>
      <c r="P176" s="124"/>
      <c r="Q176" s="124"/>
      <c r="R176" s="124"/>
    </row>
    <row r="177" spans="1:18" s="126" customFormat="1">
      <c r="A177" s="125"/>
      <c r="B177" s="124"/>
      <c r="C177" s="124"/>
      <c r="D177" s="124"/>
      <c r="E177" s="124"/>
      <c r="F177" s="124"/>
      <c r="G177" s="124"/>
      <c r="H177" s="124"/>
      <c r="I177" s="124"/>
      <c r="J177" s="124"/>
      <c r="K177" s="124"/>
      <c r="L177" s="124"/>
      <c r="M177" s="124"/>
      <c r="N177" s="124"/>
      <c r="O177" s="124"/>
      <c r="P177" s="124"/>
      <c r="Q177" s="124"/>
      <c r="R177" s="124"/>
    </row>
    <row r="178" spans="1:18" s="126" customFormat="1">
      <c r="A178" s="125"/>
      <c r="B178" s="124"/>
      <c r="C178" s="124"/>
      <c r="D178" s="124"/>
      <c r="E178" s="124"/>
      <c r="F178" s="124"/>
      <c r="G178" s="124"/>
      <c r="H178" s="124"/>
      <c r="I178" s="124"/>
      <c r="J178" s="124"/>
      <c r="K178" s="124"/>
      <c r="L178" s="124"/>
      <c r="M178" s="124"/>
      <c r="N178" s="124"/>
      <c r="O178" s="124"/>
      <c r="P178" s="124"/>
      <c r="Q178" s="124"/>
      <c r="R178" s="124"/>
    </row>
    <row r="179" spans="1:18" s="126" customFormat="1">
      <c r="A179" s="125"/>
      <c r="B179" s="124"/>
      <c r="C179" s="124"/>
      <c r="D179" s="124"/>
      <c r="E179" s="124"/>
      <c r="F179" s="124"/>
      <c r="G179" s="124"/>
      <c r="H179" s="124"/>
      <c r="I179" s="124"/>
      <c r="J179" s="124"/>
      <c r="K179" s="124"/>
      <c r="L179" s="124"/>
      <c r="M179" s="124"/>
      <c r="N179" s="124"/>
      <c r="O179" s="124"/>
      <c r="P179" s="124"/>
      <c r="Q179" s="124"/>
      <c r="R179" s="124"/>
    </row>
    <row r="180" spans="1:18" s="126" customFormat="1">
      <c r="A180" s="125"/>
      <c r="B180" s="124"/>
      <c r="C180" s="124"/>
      <c r="D180" s="124"/>
      <c r="E180" s="124"/>
      <c r="F180" s="124"/>
      <c r="G180" s="124"/>
      <c r="H180" s="124"/>
      <c r="I180" s="124"/>
      <c r="J180" s="124"/>
      <c r="K180" s="124"/>
      <c r="L180" s="124"/>
      <c r="M180" s="124"/>
      <c r="N180" s="124"/>
      <c r="O180" s="124"/>
      <c r="P180" s="124"/>
      <c r="Q180" s="124"/>
      <c r="R180" s="124"/>
    </row>
    <row r="181" spans="1:18" s="126" customFormat="1">
      <c r="A181" s="125"/>
      <c r="B181" s="124"/>
      <c r="C181" s="124"/>
      <c r="D181" s="124"/>
      <c r="E181" s="124"/>
      <c r="F181" s="124"/>
      <c r="G181" s="124"/>
      <c r="H181" s="124"/>
      <c r="I181" s="124"/>
      <c r="J181" s="124"/>
      <c r="K181" s="124"/>
      <c r="L181" s="124"/>
      <c r="M181" s="124"/>
      <c r="N181" s="124"/>
      <c r="O181" s="124"/>
      <c r="P181" s="124"/>
      <c r="Q181" s="124"/>
      <c r="R181" s="124"/>
    </row>
    <row r="182" spans="1:18" s="126" customFormat="1">
      <c r="A182" s="125"/>
      <c r="B182" s="124"/>
      <c r="C182" s="124"/>
      <c r="D182" s="124"/>
      <c r="E182" s="124"/>
      <c r="F182" s="124"/>
      <c r="G182" s="124"/>
      <c r="H182" s="124"/>
      <c r="I182" s="124"/>
      <c r="J182" s="124"/>
      <c r="K182" s="124"/>
      <c r="L182" s="124"/>
      <c r="M182" s="124"/>
      <c r="N182" s="124"/>
      <c r="O182" s="124"/>
      <c r="P182" s="124"/>
      <c r="Q182" s="124"/>
      <c r="R182" s="124"/>
    </row>
    <row r="183" spans="1:18" s="126" customFormat="1">
      <c r="A183" s="125"/>
      <c r="B183" s="124"/>
      <c r="C183" s="124"/>
      <c r="D183" s="124"/>
      <c r="E183" s="124"/>
      <c r="F183" s="124"/>
      <c r="G183" s="124"/>
      <c r="H183" s="124"/>
      <c r="I183" s="124"/>
      <c r="J183" s="124"/>
      <c r="K183" s="124"/>
      <c r="L183" s="124"/>
      <c r="M183" s="124"/>
      <c r="N183" s="124"/>
      <c r="O183" s="124"/>
      <c r="P183" s="124"/>
      <c r="Q183" s="124"/>
      <c r="R183" s="124"/>
    </row>
    <row r="184" spans="1:18" s="126" customFormat="1">
      <c r="A184" s="125"/>
      <c r="B184" s="124"/>
      <c r="C184" s="124"/>
      <c r="D184" s="124"/>
      <c r="E184" s="124"/>
      <c r="F184" s="124"/>
      <c r="G184" s="124"/>
      <c r="H184" s="124"/>
      <c r="I184" s="124"/>
      <c r="J184" s="124"/>
      <c r="K184" s="124"/>
      <c r="L184" s="124"/>
      <c r="M184" s="124"/>
      <c r="N184" s="124"/>
      <c r="O184" s="124"/>
      <c r="P184" s="124"/>
      <c r="Q184" s="124"/>
      <c r="R184" s="124"/>
    </row>
    <row r="185" spans="1:18" s="126" customFormat="1">
      <c r="A185" s="125"/>
      <c r="B185" s="124"/>
      <c r="C185" s="124"/>
      <c r="D185" s="124"/>
      <c r="E185" s="124"/>
      <c r="F185" s="124"/>
      <c r="G185" s="124"/>
      <c r="H185" s="124"/>
      <c r="I185" s="124"/>
      <c r="J185" s="124"/>
      <c r="K185" s="124"/>
      <c r="L185" s="124"/>
      <c r="M185" s="124"/>
      <c r="N185" s="124"/>
      <c r="O185" s="124"/>
      <c r="P185" s="124"/>
      <c r="Q185" s="124"/>
      <c r="R185" s="124"/>
    </row>
    <row r="186" spans="1:18" s="126" customFormat="1">
      <c r="A186" s="125"/>
      <c r="B186" s="124"/>
      <c r="C186" s="124"/>
      <c r="D186" s="124"/>
      <c r="E186" s="124"/>
      <c r="F186" s="124"/>
      <c r="G186" s="124"/>
      <c r="H186" s="124"/>
      <c r="I186" s="124"/>
      <c r="J186" s="124"/>
      <c r="K186" s="124"/>
      <c r="L186" s="124"/>
      <c r="M186" s="124"/>
      <c r="N186" s="124"/>
      <c r="O186" s="124"/>
      <c r="P186" s="124"/>
      <c r="Q186" s="124"/>
      <c r="R186" s="124"/>
    </row>
    <row r="187" spans="1:18" s="126" customFormat="1">
      <c r="A187" s="125"/>
      <c r="B187" s="124"/>
      <c r="C187" s="124"/>
      <c r="D187" s="124"/>
      <c r="E187" s="124"/>
      <c r="F187" s="124"/>
      <c r="G187" s="124"/>
      <c r="H187" s="124"/>
      <c r="I187" s="124"/>
      <c r="J187" s="124"/>
      <c r="K187" s="124"/>
      <c r="L187" s="124"/>
      <c r="M187" s="124"/>
      <c r="N187" s="124"/>
      <c r="O187" s="124"/>
      <c r="P187" s="124"/>
      <c r="Q187" s="124"/>
      <c r="R187" s="124"/>
    </row>
    <row r="188" spans="1:18" s="126" customFormat="1">
      <c r="A188" s="125"/>
      <c r="B188" s="124"/>
      <c r="C188" s="124"/>
      <c r="D188" s="124"/>
      <c r="E188" s="124"/>
      <c r="F188" s="124"/>
      <c r="G188" s="124"/>
      <c r="H188" s="124"/>
      <c r="I188" s="124"/>
      <c r="J188" s="124"/>
      <c r="K188" s="124"/>
      <c r="L188" s="124"/>
      <c r="M188" s="124"/>
      <c r="N188" s="124"/>
      <c r="O188" s="124"/>
      <c r="P188" s="124"/>
      <c r="Q188" s="124"/>
      <c r="R188" s="124"/>
    </row>
    <row r="189" spans="1:18" s="126" customFormat="1">
      <c r="A189" s="125"/>
      <c r="B189" s="124"/>
      <c r="C189" s="124"/>
      <c r="D189" s="124"/>
      <c r="E189" s="124"/>
      <c r="F189" s="124"/>
      <c r="G189" s="124"/>
      <c r="H189" s="124"/>
      <c r="I189" s="124"/>
      <c r="J189" s="124"/>
      <c r="K189" s="124"/>
      <c r="L189" s="124"/>
      <c r="M189" s="124"/>
      <c r="N189" s="124"/>
      <c r="O189" s="124"/>
      <c r="P189" s="124"/>
      <c r="Q189" s="124"/>
      <c r="R189" s="124"/>
    </row>
    <row r="190" spans="1:18" s="126" customFormat="1">
      <c r="A190" s="125"/>
      <c r="B190" s="124"/>
      <c r="C190" s="124"/>
      <c r="D190" s="124"/>
      <c r="E190" s="124"/>
      <c r="F190" s="124"/>
      <c r="G190" s="124"/>
      <c r="H190" s="124"/>
      <c r="I190" s="124"/>
      <c r="J190" s="124"/>
      <c r="K190" s="124"/>
      <c r="L190" s="124"/>
      <c r="M190" s="124"/>
      <c r="N190" s="124"/>
      <c r="O190" s="124"/>
      <c r="P190" s="124"/>
      <c r="Q190" s="124"/>
      <c r="R190" s="124"/>
    </row>
    <row r="191" spans="1:18" s="126" customFormat="1">
      <c r="A191" s="125"/>
      <c r="B191" s="124"/>
      <c r="C191" s="124"/>
      <c r="D191" s="124"/>
      <c r="E191" s="124"/>
      <c r="F191" s="124"/>
      <c r="G191" s="124"/>
      <c r="H191" s="124"/>
      <c r="I191" s="124"/>
      <c r="J191" s="124"/>
      <c r="K191" s="124"/>
      <c r="L191" s="124"/>
      <c r="M191" s="124"/>
      <c r="N191" s="124"/>
      <c r="O191" s="124"/>
      <c r="P191" s="124"/>
      <c r="Q191" s="124"/>
      <c r="R191" s="124"/>
    </row>
    <row r="192" spans="1:18" s="126" customFormat="1">
      <c r="A192" s="125"/>
      <c r="B192" s="124"/>
      <c r="C192" s="124"/>
      <c r="D192" s="124"/>
      <c r="E192" s="124"/>
      <c r="F192" s="124"/>
      <c r="G192" s="124"/>
      <c r="H192" s="124"/>
      <c r="I192" s="124"/>
      <c r="J192" s="124"/>
      <c r="K192" s="124"/>
      <c r="L192" s="124"/>
      <c r="M192" s="124"/>
      <c r="N192" s="124"/>
      <c r="O192" s="124"/>
      <c r="P192" s="124"/>
      <c r="Q192" s="124"/>
      <c r="R192" s="124"/>
    </row>
    <row r="193" spans="1:18" s="126" customFormat="1">
      <c r="A193" s="125"/>
      <c r="B193" s="124"/>
      <c r="C193" s="124"/>
      <c r="D193" s="124"/>
      <c r="E193" s="124"/>
      <c r="F193" s="124"/>
      <c r="G193" s="124"/>
      <c r="H193" s="124"/>
      <c r="I193" s="124"/>
      <c r="J193" s="124"/>
      <c r="K193" s="124"/>
      <c r="L193" s="124"/>
      <c r="M193" s="124"/>
      <c r="N193" s="124"/>
      <c r="O193" s="124"/>
      <c r="P193" s="124"/>
      <c r="Q193" s="124"/>
      <c r="R193" s="124"/>
    </row>
    <row r="194" spans="1:18" s="126" customFormat="1">
      <c r="A194" s="125"/>
      <c r="B194" s="124"/>
      <c r="C194" s="124"/>
      <c r="D194" s="124"/>
      <c r="E194" s="124"/>
      <c r="F194" s="124"/>
      <c r="G194" s="124"/>
      <c r="H194" s="124"/>
      <c r="I194" s="124"/>
      <c r="J194" s="124"/>
      <c r="K194" s="124"/>
      <c r="L194" s="124"/>
      <c r="M194" s="124"/>
      <c r="N194" s="124"/>
      <c r="O194" s="124"/>
      <c r="P194" s="124"/>
      <c r="Q194" s="124"/>
      <c r="R194" s="124"/>
    </row>
    <row r="195" spans="1:18" s="126" customFormat="1">
      <c r="A195" s="125"/>
      <c r="B195" s="124"/>
      <c r="C195" s="124"/>
      <c r="D195" s="124"/>
      <c r="E195" s="124"/>
      <c r="F195" s="124"/>
      <c r="G195" s="124"/>
      <c r="H195" s="124"/>
      <c r="I195" s="124"/>
      <c r="J195" s="124"/>
      <c r="K195" s="124"/>
      <c r="L195" s="124"/>
      <c r="M195" s="124"/>
      <c r="N195" s="124"/>
      <c r="O195" s="124"/>
      <c r="P195" s="124"/>
      <c r="Q195" s="124"/>
      <c r="R195" s="124"/>
    </row>
    <row r="196" spans="1:18" s="126" customFormat="1">
      <c r="A196" s="125"/>
      <c r="B196" s="124"/>
      <c r="C196" s="124"/>
      <c r="D196" s="124"/>
      <c r="E196" s="124"/>
      <c r="F196" s="124"/>
      <c r="G196" s="124"/>
      <c r="H196" s="124"/>
      <c r="I196" s="124"/>
      <c r="J196" s="124"/>
      <c r="K196" s="124"/>
      <c r="L196" s="124"/>
      <c r="M196" s="124"/>
      <c r="N196" s="124"/>
      <c r="O196" s="124"/>
      <c r="P196" s="124"/>
      <c r="Q196" s="124"/>
      <c r="R196" s="124"/>
    </row>
    <row r="197" spans="1:18" s="126" customFormat="1">
      <c r="A197" s="125"/>
      <c r="B197" s="124"/>
      <c r="C197" s="124"/>
      <c r="D197" s="124"/>
      <c r="E197" s="124"/>
      <c r="F197" s="124"/>
      <c r="G197" s="124"/>
      <c r="H197" s="124"/>
      <c r="I197" s="124"/>
      <c r="J197" s="124"/>
      <c r="K197" s="124"/>
      <c r="L197" s="124"/>
      <c r="M197" s="124"/>
      <c r="N197" s="124"/>
      <c r="O197" s="124"/>
      <c r="P197" s="124"/>
      <c r="Q197" s="124"/>
      <c r="R197" s="124"/>
    </row>
    <row r="198" spans="1:18" s="126" customFormat="1">
      <c r="A198" s="125"/>
      <c r="B198" s="124"/>
      <c r="C198" s="124"/>
      <c r="D198" s="124"/>
      <c r="E198" s="124"/>
      <c r="F198" s="124"/>
      <c r="G198" s="124"/>
      <c r="H198" s="124"/>
      <c r="I198" s="124"/>
      <c r="J198" s="124"/>
      <c r="K198" s="124"/>
      <c r="L198" s="124"/>
      <c r="M198" s="124"/>
      <c r="N198" s="124"/>
      <c r="O198" s="124"/>
      <c r="P198" s="124"/>
      <c r="Q198" s="124"/>
      <c r="R198" s="124"/>
    </row>
    <row r="199" spans="1:18" s="126" customFormat="1">
      <c r="A199" s="125"/>
      <c r="B199" s="124"/>
      <c r="C199" s="124"/>
      <c r="D199" s="124"/>
      <c r="E199" s="124"/>
      <c r="F199" s="124"/>
      <c r="G199" s="124"/>
      <c r="H199" s="124"/>
      <c r="I199" s="124"/>
      <c r="J199" s="124"/>
      <c r="K199" s="124"/>
      <c r="L199" s="124"/>
      <c r="M199" s="124"/>
      <c r="N199" s="124"/>
      <c r="O199" s="124"/>
      <c r="P199" s="124"/>
      <c r="Q199" s="124"/>
      <c r="R199" s="124"/>
    </row>
    <row r="200" spans="1:18" s="123" customFormat="1">
      <c r="A200" s="120"/>
      <c r="B200" s="121"/>
      <c r="C200" s="121"/>
      <c r="D200" s="121"/>
      <c r="E200" s="121"/>
      <c r="F200" s="121"/>
      <c r="G200" s="121"/>
      <c r="H200" s="121"/>
      <c r="I200" s="121"/>
      <c r="J200" s="121"/>
      <c r="K200" s="121"/>
      <c r="L200" s="121"/>
      <c r="M200" s="121"/>
      <c r="N200" s="121"/>
      <c r="O200" s="121"/>
      <c r="P200" s="121"/>
      <c r="Q200" s="122"/>
      <c r="R200" s="122"/>
    </row>
    <row r="201" spans="1:18" s="123" customFormat="1">
      <c r="A201" s="120"/>
      <c r="B201" s="121"/>
      <c r="C201" s="121"/>
      <c r="D201" s="121"/>
      <c r="E201" s="121"/>
      <c r="F201" s="121"/>
      <c r="G201" s="121"/>
      <c r="H201" s="121"/>
      <c r="I201" s="121"/>
      <c r="J201" s="121"/>
      <c r="K201" s="121"/>
      <c r="L201" s="121"/>
      <c r="M201" s="121"/>
      <c r="N201" s="121"/>
      <c r="O201" s="121"/>
      <c r="P201" s="121"/>
      <c r="Q201" s="122"/>
      <c r="R201" s="122"/>
    </row>
    <row r="202" spans="1:18" s="123" customFormat="1">
      <c r="A202" s="120"/>
      <c r="B202" s="121"/>
      <c r="C202" s="121"/>
      <c r="D202" s="121"/>
      <c r="E202" s="121"/>
      <c r="F202" s="121"/>
      <c r="G202" s="121"/>
      <c r="H202" s="121"/>
      <c r="I202" s="121"/>
      <c r="J202" s="121"/>
      <c r="K202" s="121"/>
      <c r="L202" s="121"/>
      <c r="M202" s="121"/>
      <c r="N202" s="121"/>
      <c r="O202" s="121"/>
      <c r="P202" s="121"/>
      <c r="Q202" s="122"/>
      <c r="R202" s="122"/>
    </row>
    <row r="203" spans="1:18" s="123" customFormat="1">
      <c r="A203" s="120"/>
      <c r="B203" s="121"/>
      <c r="C203" s="121"/>
      <c r="D203" s="121"/>
      <c r="E203" s="121"/>
      <c r="F203" s="121"/>
      <c r="G203" s="121"/>
      <c r="H203" s="121"/>
      <c r="I203" s="121"/>
      <c r="J203" s="121"/>
      <c r="K203" s="121"/>
      <c r="L203" s="121"/>
      <c r="M203" s="121"/>
      <c r="N203" s="121"/>
      <c r="O203" s="121"/>
      <c r="P203" s="121"/>
      <c r="Q203" s="122"/>
      <c r="R203" s="122"/>
    </row>
    <row r="204" spans="1:18" s="123" customFormat="1">
      <c r="A204" s="120"/>
      <c r="B204" s="121"/>
      <c r="C204" s="121"/>
      <c r="D204" s="121"/>
      <c r="E204" s="121"/>
      <c r="F204" s="121"/>
      <c r="G204" s="121"/>
      <c r="H204" s="121"/>
      <c r="I204" s="121"/>
      <c r="J204" s="121"/>
      <c r="K204" s="121"/>
      <c r="L204" s="121"/>
      <c r="M204" s="121"/>
      <c r="N204" s="121"/>
      <c r="O204" s="121"/>
      <c r="P204" s="121"/>
      <c r="Q204" s="122"/>
      <c r="R204" s="122"/>
    </row>
    <row r="205" spans="1:18" s="123" customFormat="1">
      <c r="A205" s="120"/>
      <c r="B205" s="121"/>
      <c r="C205" s="121"/>
      <c r="D205" s="121"/>
      <c r="E205" s="121"/>
      <c r="F205" s="121"/>
      <c r="G205" s="121"/>
      <c r="H205" s="121"/>
      <c r="I205" s="121"/>
      <c r="J205" s="121"/>
      <c r="K205" s="121"/>
      <c r="L205" s="121"/>
      <c r="M205" s="121"/>
      <c r="N205" s="121"/>
      <c r="O205" s="121"/>
      <c r="P205" s="121"/>
      <c r="Q205" s="122"/>
      <c r="R205" s="122"/>
    </row>
    <row r="206" spans="1:18" s="123" customFormat="1">
      <c r="A206" s="120"/>
      <c r="B206" s="121"/>
      <c r="C206" s="121"/>
      <c r="D206" s="121"/>
      <c r="E206" s="121"/>
      <c r="F206" s="121"/>
      <c r="G206" s="121"/>
      <c r="H206" s="121"/>
      <c r="I206" s="121"/>
      <c r="J206" s="121"/>
      <c r="K206" s="121"/>
      <c r="L206" s="121"/>
      <c r="M206" s="121"/>
      <c r="N206" s="121"/>
      <c r="O206" s="121"/>
      <c r="P206" s="121"/>
      <c r="Q206" s="122"/>
      <c r="R206" s="122"/>
    </row>
    <row r="207" spans="1:18" s="123" customFormat="1">
      <c r="A207" s="120"/>
      <c r="B207" s="121"/>
      <c r="C207" s="121"/>
      <c r="D207" s="121"/>
      <c r="E207" s="121"/>
      <c r="F207" s="121"/>
      <c r="G207" s="121"/>
      <c r="H207" s="121"/>
      <c r="I207" s="121"/>
      <c r="J207" s="121"/>
      <c r="K207" s="121"/>
      <c r="L207" s="121"/>
      <c r="M207" s="121"/>
      <c r="N207" s="121"/>
      <c r="O207" s="121"/>
      <c r="P207" s="121"/>
      <c r="Q207" s="122"/>
      <c r="R207" s="122"/>
    </row>
    <row r="208" spans="1:18" s="123" customFormat="1">
      <c r="A208" s="120"/>
      <c r="B208" s="121"/>
      <c r="C208" s="121"/>
      <c r="D208" s="121"/>
      <c r="E208" s="121"/>
      <c r="F208" s="121"/>
      <c r="G208" s="121"/>
      <c r="H208" s="121"/>
      <c r="I208" s="121"/>
      <c r="J208" s="121"/>
      <c r="K208" s="121"/>
      <c r="L208" s="121"/>
      <c r="M208" s="121"/>
      <c r="N208" s="121"/>
      <c r="O208" s="121"/>
      <c r="P208" s="121"/>
      <c r="Q208" s="122"/>
      <c r="R208" s="122"/>
    </row>
    <row r="209" spans="1:18" s="123" customFormat="1">
      <c r="A209" s="120"/>
      <c r="B209" s="121"/>
      <c r="C209" s="121"/>
      <c r="D209" s="121"/>
      <c r="E209" s="121"/>
      <c r="F209" s="121"/>
      <c r="G209" s="121"/>
      <c r="H209" s="121"/>
      <c r="I209" s="121"/>
      <c r="J209" s="121"/>
      <c r="K209" s="121"/>
      <c r="L209" s="121"/>
      <c r="M209" s="121"/>
      <c r="N209" s="121"/>
      <c r="O209" s="121"/>
      <c r="P209" s="121"/>
      <c r="Q209" s="122"/>
      <c r="R209" s="122"/>
    </row>
    <row r="210" spans="1:18" s="123" customFormat="1">
      <c r="A210" s="120"/>
      <c r="B210" s="121"/>
      <c r="C210" s="121"/>
      <c r="D210" s="121"/>
      <c r="E210" s="121"/>
      <c r="F210" s="121"/>
      <c r="G210" s="121"/>
      <c r="H210" s="121"/>
      <c r="I210" s="121"/>
      <c r="J210" s="121"/>
      <c r="K210" s="121"/>
      <c r="L210" s="121"/>
      <c r="M210" s="121"/>
      <c r="N210" s="121"/>
      <c r="O210" s="121"/>
      <c r="P210" s="121"/>
      <c r="Q210" s="122"/>
      <c r="R210" s="122"/>
    </row>
    <row r="211" spans="1:18" s="123" customFormat="1">
      <c r="A211" s="120"/>
      <c r="B211" s="121"/>
      <c r="C211" s="121"/>
      <c r="D211" s="121"/>
      <c r="E211" s="121"/>
      <c r="F211" s="121"/>
      <c r="G211" s="121"/>
      <c r="H211" s="121"/>
      <c r="I211" s="121"/>
      <c r="J211" s="121"/>
      <c r="K211" s="121"/>
      <c r="L211" s="121"/>
      <c r="M211" s="121"/>
      <c r="N211" s="121"/>
      <c r="O211" s="121"/>
      <c r="P211" s="121"/>
      <c r="Q211" s="122"/>
      <c r="R211" s="122"/>
    </row>
    <row r="212" spans="1:18" s="123" customFormat="1">
      <c r="A212" s="120"/>
      <c r="B212" s="121"/>
      <c r="C212" s="121"/>
      <c r="D212" s="121"/>
      <c r="E212" s="121"/>
      <c r="F212" s="121"/>
      <c r="G212" s="121"/>
      <c r="H212" s="121"/>
      <c r="I212" s="121"/>
      <c r="J212" s="121"/>
      <c r="K212" s="121"/>
      <c r="L212" s="121"/>
      <c r="M212" s="121"/>
      <c r="N212" s="121"/>
      <c r="O212" s="121"/>
      <c r="P212" s="121"/>
      <c r="Q212" s="122"/>
      <c r="R212" s="122"/>
    </row>
    <row r="213" spans="1:18" s="123" customFormat="1">
      <c r="A213" s="120"/>
      <c r="B213" s="121"/>
      <c r="C213" s="121"/>
      <c r="D213" s="121"/>
      <c r="E213" s="121"/>
      <c r="F213" s="121"/>
      <c r="G213" s="121"/>
      <c r="H213" s="121"/>
      <c r="I213" s="121"/>
      <c r="J213" s="121"/>
      <c r="K213" s="121"/>
      <c r="L213" s="121"/>
      <c r="M213" s="121"/>
      <c r="N213" s="121"/>
      <c r="O213" s="121"/>
      <c r="P213" s="121"/>
      <c r="Q213" s="122"/>
      <c r="R213" s="122"/>
    </row>
    <row r="214" spans="1:18" s="123" customFormat="1">
      <c r="A214" s="120"/>
      <c r="B214" s="121"/>
      <c r="C214" s="121"/>
      <c r="D214" s="121"/>
      <c r="E214" s="121"/>
      <c r="F214" s="121"/>
      <c r="G214" s="121"/>
      <c r="H214" s="121"/>
      <c r="I214" s="121"/>
      <c r="J214" s="121"/>
      <c r="K214" s="121"/>
      <c r="L214" s="121"/>
      <c r="M214" s="121"/>
      <c r="N214" s="121"/>
      <c r="O214" s="121"/>
      <c r="P214" s="121"/>
      <c r="Q214" s="122"/>
      <c r="R214" s="122"/>
    </row>
    <row r="215" spans="1:18" s="123" customFormat="1">
      <c r="A215" s="120"/>
      <c r="B215" s="121"/>
      <c r="C215" s="121"/>
      <c r="D215" s="121"/>
      <c r="E215" s="121"/>
      <c r="F215" s="121"/>
      <c r="G215" s="121"/>
      <c r="H215" s="121"/>
      <c r="I215" s="121"/>
      <c r="J215" s="121"/>
      <c r="K215" s="121"/>
      <c r="L215" s="121"/>
      <c r="M215" s="121"/>
      <c r="N215" s="121"/>
      <c r="O215" s="121"/>
      <c r="P215" s="121"/>
      <c r="Q215" s="122"/>
      <c r="R215" s="122"/>
    </row>
    <row r="216" spans="1:18" s="123" customFormat="1">
      <c r="A216" s="120"/>
      <c r="B216" s="121"/>
      <c r="C216" s="121"/>
      <c r="D216" s="121"/>
      <c r="E216" s="121"/>
      <c r="F216" s="121"/>
      <c r="G216" s="121"/>
      <c r="H216" s="121"/>
      <c r="I216" s="121"/>
      <c r="J216" s="121"/>
      <c r="K216" s="121"/>
      <c r="L216" s="121"/>
      <c r="M216" s="121"/>
      <c r="N216" s="121"/>
      <c r="O216" s="121"/>
      <c r="P216" s="121"/>
      <c r="Q216" s="122"/>
      <c r="R216" s="122"/>
    </row>
    <row r="217" spans="1:18" s="123" customFormat="1">
      <c r="A217" s="120"/>
      <c r="B217" s="121"/>
      <c r="C217" s="121"/>
      <c r="D217" s="121"/>
      <c r="E217" s="121"/>
      <c r="F217" s="121"/>
      <c r="G217" s="121"/>
      <c r="H217" s="121"/>
      <c r="I217" s="121"/>
      <c r="J217" s="121"/>
      <c r="K217" s="121"/>
      <c r="L217" s="121"/>
      <c r="M217" s="121"/>
      <c r="N217" s="121"/>
      <c r="O217" s="121"/>
      <c r="P217" s="121"/>
      <c r="Q217" s="122"/>
      <c r="R217" s="122"/>
    </row>
    <row r="218" spans="1:18" s="123" customFormat="1">
      <c r="A218" s="120"/>
      <c r="B218" s="121"/>
      <c r="C218" s="121"/>
      <c r="D218" s="121"/>
      <c r="E218" s="121"/>
      <c r="F218" s="121"/>
      <c r="G218" s="121"/>
      <c r="H218" s="121"/>
      <c r="I218" s="121"/>
      <c r="J218" s="121"/>
      <c r="K218" s="121"/>
      <c r="L218" s="121"/>
      <c r="M218" s="121"/>
      <c r="N218" s="121"/>
      <c r="O218" s="121"/>
      <c r="P218" s="121"/>
      <c r="Q218" s="122"/>
      <c r="R218" s="122"/>
    </row>
    <row r="219" spans="1:18" s="123" customFormat="1">
      <c r="A219" s="120"/>
      <c r="B219" s="121"/>
      <c r="C219" s="121"/>
      <c r="D219" s="121"/>
      <c r="E219" s="121"/>
      <c r="F219" s="121"/>
      <c r="G219" s="121"/>
      <c r="H219" s="121"/>
      <c r="I219" s="121"/>
      <c r="J219" s="121"/>
      <c r="K219" s="121"/>
      <c r="L219" s="121"/>
      <c r="M219" s="121"/>
      <c r="N219" s="121"/>
      <c r="O219" s="121"/>
      <c r="P219" s="121"/>
      <c r="Q219" s="122"/>
      <c r="R219" s="122"/>
    </row>
    <row r="220" spans="1:18" s="123" customFormat="1">
      <c r="A220" s="120"/>
      <c r="B220" s="121"/>
      <c r="C220" s="121"/>
      <c r="D220" s="121"/>
      <c r="E220" s="121"/>
      <c r="F220" s="121"/>
      <c r="G220" s="121"/>
      <c r="H220" s="121"/>
      <c r="I220" s="121"/>
      <c r="J220" s="121"/>
      <c r="K220" s="121"/>
      <c r="L220" s="121"/>
      <c r="M220" s="121"/>
      <c r="N220" s="121"/>
      <c r="O220" s="121"/>
      <c r="P220" s="121"/>
      <c r="Q220" s="122"/>
      <c r="R220" s="122"/>
    </row>
    <row r="221" spans="1:18" s="123" customFormat="1">
      <c r="A221" s="120"/>
      <c r="B221" s="121"/>
      <c r="C221" s="121"/>
      <c r="D221" s="121"/>
      <c r="E221" s="121"/>
      <c r="F221" s="121"/>
      <c r="G221" s="121"/>
      <c r="H221" s="121"/>
      <c r="I221" s="121"/>
      <c r="J221" s="121"/>
      <c r="K221" s="121"/>
      <c r="L221" s="121"/>
      <c r="M221" s="121"/>
      <c r="N221" s="121"/>
      <c r="O221" s="121"/>
      <c r="P221" s="121"/>
      <c r="Q221" s="122"/>
      <c r="R221" s="122"/>
    </row>
    <row r="222" spans="1:18" s="123" customFormat="1">
      <c r="A222" s="120"/>
      <c r="B222" s="121"/>
      <c r="C222" s="121"/>
      <c r="D222" s="121"/>
      <c r="E222" s="121"/>
      <c r="F222" s="121"/>
      <c r="G222" s="121"/>
      <c r="H222" s="121"/>
      <c r="I222" s="121"/>
      <c r="J222" s="121"/>
      <c r="K222" s="121"/>
      <c r="L222" s="121"/>
      <c r="M222" s="121"/>
      <c r="N222" s="121"/>
      <c r="O222" s="121"/>
      <c r="P222" s="121"/>
      <c r="Q222" s="122"/>
      <c r="R222" s="122"/>
    </row>
    <row r="223" spans="1:18" s="123" customFormat="1">
      <c r="A223" s="120"/>
      <c r="B223" s="121"/>
      <c r="C223" s="121"/>
      <c r="D223" s="121"/>
      <c r="E223" s="121"/>
      <c r="F223" s="121"/>
      <c r="G223" s="121"/>
      <c r="H223" s="121"/>
      <c r="I223" s="121"/>
      <c r="J223" s="121"/>
      <c r="K223" s="121"/>
      <c r="L223" s="121"/>
      <c r="M223" s="121"/>
      <c r="N223" s="121"/>
      <c r="O223" s="121"/>
      <c r="P223" s="121"/>
      <c r="Q223" s="122"/>
      <c r="R223" s="122"/>
    </row>
    <row r="224" spans="1:18" s="123" customFormat="1">
      <c r="A224" s="120"/>
      <c r="B224" s="121"/>
      <c r="C224" s="121"/>
      <c r="D224" s="121"/>
      <c r="E224" s="121"/>
      <c r="F224" s="121"/>
      <c r="G224" s="121"/>
      <c r="H224" s="121"/>
      <c r="I224" s="121"/>
      <c r="J224" s="121"/>
      <c r="K224" s="121"/>
      <c r="L224" s="121"/>
      <c r="M224" s="121"/>
      <c r="N224" s="121"/>
      <c r="O224" s="121"/>
      <c r="P224" s="121"/>
      <c r="Q224" s="122"/>
      <c r="R224" s="122"/>
    </row>
    <row r="225" spans="1:18" s="123" customFormat="1">
      <c r="A225" s="120"/>
      <c r="B225" s="121"/>
      <c r="C225" s="121"/>
      <c r="D225" s="121"/>
      <c r="E225" s="121"/>
      <c r="F225" s="121"/>
      <c r="G225" s="121"/>
      <c r="H225" s="121"/>
      <c r="I225" s="121"/>
      <c r="J225" s="121"/>
      <c r="K225" s="121"/>
      <c r="L225" s="121"/>
      <c r="M225" s="121"/>
      <c r="N225" s="121"/>
      <c r="O225" s="121"/>
      <c r="P225" s="121"/>
      <c r="Q225" s="122"/>
      <c r="R225" s="122"/>
    </row>
    <row r="226" spans="1:18" s="123" customFormat="1">
      <c r="A226" s="120"/>
      <c r="B226" s="121"/>
      <c r="C226" s="121"/>
      <c r="D226" s="121"/>
      <c r="E226" s="121"/>
      <c r="F226" s="121"/>
      <c r="G226" s="121"/>
      <c r="H226" s="121"/>
      <c r="I226" s="121"/>
      <c r="J226" s="121"/>
      <c r="K226" s="121"/>
      <c r="L226" s="121"/>
      <c r="M226" s="121"/>
      <c r="N226" s="121"/>
      <c r="O226" s="121"/>
      <c r="P226" s="121"/>
      <c r="Q226" s="122"/>
      <c r="R226" s="122"/>
    </row>
    <row r="227" spans="1:18" s="123" customFormat="1">
      <c r="A227" s="120"/>
      <c r="B227" s="121"/>
      <c r="C227" s="121"/>
      <c r="D227" s="121"/>
      <c r="E227" s="121"/>
      <c r="F227" s="121"/>
      <c r="G227" s="121"/>
      <c r="H227" s="121"/>
      <c r="I227" s="121"/>
      <c r="J227" s="121"/>
      <c r="K227" s="121"/>
      <c r="L227" s="121"/>
      <c r="M227" s="121"/>
      <c r="N227" s="121"/>
      <c r="O227" s="121"/>
      <c r="P227" s="121"/>
      <c r="Q227" s="122"/>
      <c r="R227" s="122"/>
    </row>
    <row r="228" spans="1:18" s="123" customFormat="1">
      <c r="A228" s="120"/>
      <c r="B228" s="121"/>
      <c r="C228" s="121"/>
      <c r="D228" s="121"/>
      <c r="E228" s="121"/>
      <c r="F228" s="121"/>
      <c r="G228" s="121"/>
      <c r="H228" s="121"/>
      <c r="I228" s="121"/>
      <c r="J228" s="121"/>
      <c r="K228" s="121"/>
      <c r="L228" s="121"/>
      <c r="M228" s="121"/>
      <c r="N228" s="121"/>
      <c r="O228" s="121"/>
      <c r="P228" s="121"/>
      <c r="Q228" s="122"/>
      <c r="R228" s="122"/>
    </row>
    <row r="229" spans="1:18" s="123" customFormat="1">
      <c r="A229" s="120"/>
      <c r="B229" s="121"/>
      <c r="C229" s="121"/>
      <c r="D229" s="121"/>
      <c r="E229" s="121"/>
      <c r="F229" s="121"/>
      <c r="G229" s="121"/>
      <c r="H229" s="121"/>
      <c r="I229" s="121"/>
      <c r="J229" s="121"/>
      <c r="K229" s="121"/>
      <c r="L229" s="121"/>
      <c r="M229" s="121"/>
      <c r="N229" s="121"/>
      <c r="O229" s="121"/>
      <c r="P229" s="121"/>
      <c r="Q229" s="122"/>
      <c r="R229" s="122"/>
    </row>
    <row r="230" spans="1:18" s="123" customFormat="1">
      <c r="A230" s="120"/>
      <c r="B230" s="121"/>
      <c r="C230" s="121"/>
      <c r="D230" s="121"/>
      <c r="E230" s="121"/>
      <c r="F230" s="121"/>
      <c r="G230" s="121"/>
      <c r="H230" s="121"/>
      <c r="I230" s="121"/>
      <c r="J230" s="121"/>
      <c r="K230" s="121"/>
      <c r="L230" s="121"/>
      <c r="M230" s="121"/>
      <c r="N230" s="121"/>
      <c r="O230" s="121"/>
      <c r="P230" s="121"/>
      <c r="Q230" s="122"/>
      <c r="R230" s="122"/>
    </row>
    <row r="231" spans="1:18" s="123" customFormat="1">
      <c r="A231" s="120"/>
      <c r="B231" s="121"/>
      <c r="C231" s="121"/>
      <c r="D231" s="121"/>
      <c r="E231" s="121"/>
      <c r="F231" s="121"/>
      <c r="G231" s="121"/>
      <c r="H231" s="121"/>
      <c r="I231" s="121"/>
      <c r="J231" s="121"/>
      <c r="K231" s="121"/>
      <c r="L231" s="121"/>
      <c r="M231" s="121"/>
      <c r="N231" s="121"/>
      <c r="O231" s="121"/>
      <c r="P231" s="121"/>
      <c r="Q231" s="122"/>
      <c r="R231" s="122"/>
    </row>
    <row r="232" spans="1:18" s="123" customFormat="1">
      <c r="A232" s="120"/>
      <c r="B232" s="121"/>
      <c r="C232" s="121"/>
      <c r="D232" s="121"/>
      <c r="E232" s="121"/>
      <c r="F232" s="121"/>
      <c r="G232" s="121"/>
      <c r="H232" s="121"/>
      <c r="I232" s="121"/>
      <c r="J232" s="121"/>
      <c r="K232" s="121"/>
      <c r="L232" s="121"/>
      <c r="M232" s="121"/>
      <c r="N232" s="121"/>
      <c r="O232" s="121"/>
      <c r="P232" s="121"/>
      <c r="Q232" s="122"/>
      <c r="R232" s="122"/>
    </row>
    <row r="233" spans="1:18" s="123" customFormat="1">
      <c r="A233" s="120"/>
      <c r="B233" s="121"/>
      <c r="C233" s="121"/>
      <c r="D233" s="121"/>
      <c r="E233" s="121"/>
      <c r="F233" s="121"/>
      <c r="G233" s="121"/>
      <c r="H233" s="121"/>
      <c r="I233" s="121"/>
      <c r="J233" s="121"/>
      <c r="K233" s="121"/>
      <c r="L233" s="121"/>
      <c r="M233" s="121"/>
      <c r="N233" s="121"/>
      <c r="O233" s="121"/>
      <c r="P233" s="121"/>
      <c r="Q233" s="122"/>
      <c r="R233" s="122"/>
    </row>
    <row r="234" spans="1:18" s="123" customFormat="1">
      <c r="A234" s="120"/>
      <c r="B234" s="121"/>
      <c r="C234" s="121"/>
      <c r="D234" s="121"/>
      <c r="E234" s="121"/>
      <c r="F234" s="121"/>
      <c r="G234" s="121"/>
      <c r="H234" s="121"/>
      <c r="I234" s="121"/>
      <c r="J234" s="121"/>
      <c r="K234" s="121"/>
      <c r="L234" s="121"/>
      <c r="M234" s="121"/>
      <c r="N234" s="121"/>
      <c r="O234" s="121"/>
      <c r="P234" s="121"/>
      <c r="Q234" s="122"/>
      <c r="R234" s="122"/>
    </row>
    <row r="235" spans="1:18" s="123" customFormat="1">
      <c r="A235" s="120"/>
      <c r="B235" s="121"/>
      <c r="C235" s="121"/>
      <c r="D235" s="121"/>
      <c r="E235" s="121"/>
      <c r="F235" s="121"/>
      <c r="G235" s="121"/>
      <c r="H235" s="121"/>
      <c r="I235" s="121"/>
      <c r="J235" s="121"/>
      <c r="K235" s="121"/>
      <c r="L235" s="121"/>
      <c r="M235" s="121"/>
      <c r="N235" s="121"/>
      <c r="O235" s="121"/>
      <c r="P235" s="121"/>
      <c r="Q235" s="122"/>
      <c r="R235" s="122"/>
    </row>
    <row r="236" spans="1:18" s="123" customFormat="1">
      <c r="A236" s="120"/>
      <c r="B236" s="121"/>
      <c r="C236" s="121"/>
      <c r="D236" s="121"/>
      <c r="E236" s="121"/>
      <c r="F236" s="121"/>
      <c r="G236" s="121"/>
      <c r="H236" s="121"/>
      <c r="I236" s="121"/>
      <c r="J236" s="121"/>
      <c r="K236" s="121"/>
      <c r="L236" s="121"/>
      <c r="M236" s="121"/>
      <c r="N236" s="121"/>
      <c r="O236" s="121"/>
      <c r="P236" s="121"/>
      <c r="Q236" s="122"/>
      <c r="R236" s="122"/>
    </row>
    <row r="237" spans="1:18" s="123" customFormat="1">
      <c r="A237" s="120"/>
      <c r="B237" s="121"/>
      <c r="C237" s="121"/>
      <c r="D237" s="121"/>
      <c r="E237" s="121"/>
      <c r="F237" s="121"/>
      <c r="G237" s="121"/>
      <c r="H237" s="121"/>
      <c r="I237" s="121"/>
      <c r="J237" s="121"/>
      <c r="K237" s="121"/>
      <c r="L237" s="121"/>
      <c r="M237" s="121"/>
      <c r="N237" s="121"/>
      <c r="O237" s="121"/>
      <c r="P237" s="121"/>
      <c r="Q237" s="122"/>
      <c r="R237" s="122"/>
    </row>
    <row r="238" spans="1:18" s="123" customFormat="1">
      <c r="A238" s="120"/>
      <c r="B238" s="121"/>
      <c r="C238" s="121"/>
      <c r="D238" s="121"/>
      <c r="E238" s="121"/>
      <c r="F238" s="121"/>
      <c r="G238" s="121"/>
      <c r="H238" s="121"/>
      <c r="I238" s="121"/>
      <c r="J238" s="121"/>
      <c r="K238" s="121"/>
      <c r="L238" s="121"/>
      <c r="M238" s="121"/>
      <c r="N238" s="121"/>
      <c r="O238" s="121"/>
      <c r="P238" s="121"/>
      <c r="Q238" s="122"/>
      <c r="R238" s="122"/>
    </row>
    <row r="239" spans="1:18" s="123" customFormat="1">
      <c r="A239" s="120"/>
      <c r="B239" s="121"/>
      <c r="C239" s="121"/>
      <c r="D239" s="121"/>
      <c r="E239" s="121"/>
      <c r="F239" s="121"/>
      <c r="G239" s="121"/>
      <c r="H239" s="121"/>
      <c r="I239" s="121"/>
      <c r="J239" s="121"/>
      <c r="K239" s="121"/>
      <c r="L239" s="121"/>
      <c r="M239" s="121"/>
      <c r="N239" s="121"/>
      <c r="O239" s="121"/>
      <c r="P239" s="121"/>
      <c r="Q239" s="122"/>
      <c r="R239" s="122"/>
    </row>
    <row r="240" spans="1:18" s="123" customFormat="1">
      <c r="A240" s="120"/>
      <c r="B240" s="121"/>
      <c r="C240" s="121"/>
      <c r="D240" s="121"/>
      <c r="E240" s="121"/>
      <c r="F240" s="121"/>
      <c r="G240" s="121"/>
      <c r="H240" s="121"/>
      <c r="I240" s="121"/>
      <c r="J240" s="121"/>
      <c r="K240" s="121"/>
      <c r="L240" s="121"/>
      <c r="M240" s="121"/>
      <c r="N240" s="121"/>
      <c r="O240" s="121"/>
      <c r="P240" s="121"/>
      <c r="Q240" s="122"/>
      <c r="R240" s="122"/>
    </row>
    <row r="241" spans="1:18" s="123" customFormat="1">
      <c r="A241" s="120"/>
      <c r="B241" s="121"/>
      <c r="C241" s="121"/>
      <c r="D241" s="121"/>
      <c r="E241" s="121"/>
      <c r="F241" s="121"/>
      <c r="G241" s="121"/>
      <c r="H241" s="121"/>
      <c r="I241" s="121"/>
      <c r="J241" s="121"/>
      <c r="K241" s="121"/>
      <c r="L241" s="121"/>
      <c r="M241" s="121"/>
      <c r="N241" s="121"/>
      <c r="O241" s="121"/>
      <c r="P241" s="121"/>
      <c r="Q241" s="122"/>
      <c r="R241" s="122"/>
    </row>
    <row r="242" spans="1:18" s="123" customFormat="1">
      <c r="A242" s="120"/>
      <c r="B242" s="121"/>
      <c r="C242" s="121"/>
      <c r="D242" s="121"/>
      <c r="E242" s="121"/>
      <c r="F242" s="121"/>
      <c r="G242" s="121"/>
      <c r="H242" s="121"/>
      <c r="I242" s="121"/>
      <c r="J242" s="121"/>
      <c r="K242" s="121"/>
      <c r="L242" s="121"/>
      <c r="M242" s="121"/>
      <c r="N242" s="121"/>
      <c r="O242" s="121"/>
      <c r="P242" s="121"/>
      <c r="Q242" s="122"/>
      <c r="R242" s="122"/>
    </row>
    <row r="243" spans="1:18" s="123" customFormat="1">
      <c r="A243" s="120"/>
      <c r="B243" s="121"/>
      <c r="C243" s="121"/>
      <c r="D243" s="121"/>
      <c r="E243" s="121"/>
      <c r="F243" s="121"/>
      <c r="G243" s="121"/>
      <c r="H243" s="121"/>
      <c r="I243" s="121"/>
      <c r="J243" s="121"/>
      <c r="K243" s="121"/>
      <c r="L243" s="121"/>
      <c r="M243" s="121"/>
      <c r="N243" s="121"/>
      <c r="O243" s="121"/>
      <c r="P243" s="121"/>
      <c r="Q243" s="122"/>
      <c r="R243" s="122"/>
    </row>
    <row r="244" spans="1:18" s="123" customFormat="1">
      <c r="A244" s="120"/>
      <c r="B244" s="121"/>
      <c r="C244" s="121"/>
      <c r="D244" s="121"/>
      <c r="E244" s="121"/>
      <c r="F244" s="121"/>
      <c r="G244" s="121"/>
      <c r="H244" s="121"/>
      <c r="I244" s="121"/>
      <c r="J244" s="121"/>
      <c r="K244" s="121"/>
      <c r="L244" s="121"/>
      <c r="M244" s="121"/>
      <c r="N244" s="121"/>
      <c r="O244" s="121"/>
      <c r="P244" s="121"/>
      <c r="Q244" s="122"/>
      <c r="R244" s="122"/>
    </row>
    <row r="245" spans="1:18" s="123" customFormat="1">
      <c r="A245" s="120"/>
      <c r="B245" s="121"/>
      <c r="C245" s="121"/>
      <c r="D245" s="121"/>
      <c r="E245" s="121"/>
      <c r="F245" s="121"/>
      <c r="G245" s="121"/>
      <c r="H245" s="121"/>
      <c r="I245" s="121"/>
      <c r="J245" s="121"/>
      <c r="K245" s="121"/>
      <c r="L245" s="121"/>
      <c r="M245" s="121"/>
      <c r="N245" s="121"/>
      <c r="O245" s="121"/>
      <c r="P245" s="121"/>
      <c r="Q245" s="122"/>
      <c r="R245" s="122"/>
    </row>
    <row r="246" spans="1:18" s="123" customFormat="1">
      <c r="A246" s="120"/>
      <c r="B246" s="121"/>
      <c r="C246" s="121"/>
      <c r="D246" s="121"/>
      <c r="E246" s="121"/>
      <c r="F246" s="121"/>
      <c r="G246" s="121"/>
      <c r="H246" s="121"/>
      <c r="I246" s="121"/>
      <c r="J246" s="121"/>
      <c r="K246" s="121"/>
      <c r="L246" s="121"/>
      <c r="M246" s="121"/>
      <c r="N246" s="121"/>
      <c r="O246" s="121"/>
      <c r="P246" s="121"/>
      <c r="Q246" s="122"/>
      <c r="R246" s="122"/>
    </row>
    <row r="247" spans="1:18" s="123" customFormat="1">
      <c r="A247" s="120"/>
      <c r="B247" s="121"/>
      <c r="C247" s="121"/>
      <c r="D247" s="121"/>
      <c r="E247" s="121"/>
      <c r="F247" s="121"/>
      <c r="G247" s="121"/>
      <c r="H247" s="121"/>
      <c r="I247" s="121"/>
      <c r="J247" s="121"/>
      <c r="K247" s="121"/>
      <c r="L247" s="121"/>
      <c r="M247" s="121"/>
      <c r="N247" s="121"/>
      <c r="O247" s="121"/>
      <c r="P247" s="121"/>
      <c r="Q247" s="122"/>
      <c r="R247" s="122"/>
    </row>
    <row r="248" spans="1:18" s="123" customFormat="1">
      <c r="A248" s="120"/>
      <c r="B248" s="121"/>
      <c r="C248" s="121"/>
      <c r="D248" s="121"/>
      <c r="E248" s="121"/>
      <c r="F248" s="121"/>
      <c r="G248" s="121"/>
      <c r="H248" s="121"/>
      <c r="I248" s="121"/>
      <c r="J248" s="121"/>
      <c r="K248" s="121"/>
      <c r="L248" s="121"/>
      <c r="M248" s="121"/>
      <c r="N248" s="121"/>
      <c r="O248" s="121"/>
      <c r="P248" s="121"/>
      <c r="Q248" s="122"/>
      <c r="R248" s="122"/>
    </row>
    <row r="249" spans="1:18" s="123" customFormat="1">
      <c r="A249" s="120"/>
      <c r="B249" s="121"/>
      <c r="C249" s="121"/>
      <c r="D249" s="121"/>
      <c r="E249" s="121"/>
      <c r="F249" s="121"/>
      <c r="G249" s="121"/>
      <c r="H249" s="121"/>
      <c r="I249" s="121"/>
      <c r="J249" s="121"/>
      <c r="K249" s="121"/>
      <c r="L249" s="121"/>
      <c r="M249" s="121"/>
      <c r="N249" s="121"/>
      <c r="O249" s="121"/>
      <c r="P249" s="121"/>
      <c r="Q249" s="122"/>
      <c r="R249" s="122"/>
    </row>
    <row r="250" spans="1:18" s="123" customFormat="1">
      <c r="A250" s="120"/>
      <c r="B250" s="121"/>
      <c r="C250" s="121"/>
      <c r="D250" s="121"/>
      <c r="E250" s="121"/>
      <c r="F250" s="121"/>
      <c r="G250" s="121"/>
      <c r="H250" s="121"/>
      <c r="I250" s="121"/>
      <c r="J250" s="121"/>
      <c r="K250" s="121"/>
      <c r="L250" s="121"/>
      <c r="M250" s="121"/>
      <c r="N250" s="121"/>
      <c r="O250" s="121"/>
      <c r="P250" s="121"/>
      <c r="Q250" s="122"/>
      <c r="R250" s="122"/>
    </row>
    <row r="251" spans="1:18" s="123" customFormat="1">
      <c r="A251" s="120"/>
      <c r="B251" s="121"/>
      <c r="C251" s="121"/>
      <c r="D251" s="121"/>
      <c r="E251" s="121"/>
      <c r="F251" s="121"/>
      <c r="G251" s="121"/>
      <c r="H251" s="121"/>
      <c r="I251" s="121"/>
      <c r="J251" s="121"/>
      <c r="K251" s="121"/>
      <c r="L251" s="121"/>
      <c r="M251" s="121"/>
      <c r="N251" s="121"/>
      <c r="O251" s="121"/>
      <c r="P251" s="121"/>
      <c r="Q251" s="122"/>
      <c r="R251" s="122"/>
    </row>
    <row r="252" spans="1:18" s="123" customFormat="1">
      <c r="A252" s="120"/>
      <c r="B252" s="121"/>
      <c r="C252" s="121"/>
      <c r="D252" s="121"/>
      <c r="E252" s="121"/>
      <c r="F252" s="121"/>
      <c r="G252" s="121"/>
      <c r="H252" s="121"/>
      <c r="I252" s="121"/>
      <c r="J252" s="121"/>
      <c r="K252" s="121"/>
      <c r="L252" s="121"/>
      <c r="M252" s="121"/>
      <c r="N252" s="121"/>
      <c r="O252" s="121"/>
      <c r="P252" s="121"/>
      <c r="Q252" s="122"/>
      <c r="R252" s="122"/>
    </row>
    <row r="253" spans="1:18" s="123" customFormat="1">
      <c r="A253" s="120"/>
      <c r="B253" s="121"/>
      <c r="C253" s="121"/>
      <c r="D253" s="121"/>
      <c r="E253" s="121"/>
      <c r="F253" s="121"/>
      <c r="G253" s="121"/>
      <c r="H253" s="121"/>
      <c r="I253" s="121"/>
      <c r="J253" s="121"/>
      <c r="K253" s="121"/>
      <c r="L253" s="121"/>
      <c r="M253" s="121"/>
      <c r="N253" s="121"/>
      <c r="O253" s="121"/>
      <c r="P253" s="121"/>
      <c r="Q253" s="122"/>
      <c r="R253" s="122"/>
    </row>
    <row r="254" spans="1:18" s="123" customFormat="1">
      <c r="A254" s="120"/>
      <c r="B254" s="121"/>
      <c r="C254" s="121"/>
      <c r="D254" s="121"/>
      <c r="E254" s="121"/>
      <c r="F254" s="121"/>
      <c r="G254" s="121"/>
      <c r="H254" s="121"/>
      <c r="I254" s="121"/>
      <c r="J254" s="121"/>
      <c r="K254" s="121"/>
      <c r="L254" s="121"/>
      <c r="M254" s="121"/>
      <c r="N254" s="121"/>
      <c r="O254" s="121"/>
      <c r="P254" s="121"/>
      <c r="Q254" s="122"/>
      <c r="R254" s="122"/>
    </row>
    <row r="255" spans="1:18" s="123" customFormat="1">
      <c r="A255" s="120"/>
      <c r="B255" s="121"/>
      <c r="C255" s="121"/>
      <c r="D255" s="121"/>
      <c r="E255" s="121"/>
      <c r="F255" s="121"/>
      <c r="G255" s="121"/>
      <c r="H255" s="121"/>
      <c r="I255" s="121"/>
      <c r="J255" s="121"/>
      <c r="K255" s="121"/>
      <c r="L255" s="121"/>
      <c r="M255" s="121"/>
      <c r="N255" s="121"/>
      <c r="O255" s="121"/>
      <c r="P255" s="121"/>
      <c r="Q255" s="122"/>
      <c r="R255" s="122"/>
    </row>
    <row r="256" spans="1:18" s="123" customFormat="1">
      <c r="A256" s="120"/>
      <c r="B256" s="121"/>
      <c r="C256" s="121"/>
      <c r="D256" s="121"/>
      <c r="E256" s="121"/>
      <c r="F256" s="121"/>
      <c r="G256" s="121"/>
      <c r="H256" s="121"/>
      <c r="I256" s="121"/>
      <c r="J256" s="121"/>
      <c r="K256" s="121"/>
      <c r="L256" s="121"/>
      <c r="M256" s="121"/>
      <c r="N256" s="121"/>
      <c r="O256" s="121"/>
      <c r="P256" s="121"/>
      <c r="Q256" s="122"/>
      <c r="R256" s="122"/>
    </row>
    <row r="257" spans="1:18" s="123" customFormat="1">
      <c r="A257" s="120"/>
      <c r="B257" s="121"/>
      <c r="C257" s="121"/>
      <c r="D257" s="121"/>
      <c r="E257" s="121"/>
      <c r="F257" s="121"/>
      <c r="G257" s="121"/>
      <c r="H257" s="121"/>
      <c r="I257" s="121"/>
      <c r="J257" s="121"/>
      <c r="K257" s="121"/>
      <c r="L257" s="121"/>
      <c r="M257" s="121"/>
      <c r="N257" s="121"/>
      <c r="O257" s="121"/>
      <c r="P257" s="121"/>
      <c r="Q257" s="122"/>
      <c r="R257" s="122"/>
    </row>
    <row r="258" spans="1:18" s="123" customFormat="1">
      <c r="A258" s="120"/>
      <c r="B258" s="121"/>
      <c r="C258" s="121"/>
      <c r="D258" s="121"/>
      <c r="E258" s="121"/>
      <c r="F258" s="121"/>
      <c r="G258" s="121"/>
      <c r="H258" s="121"/>
      <c r="I258" s="121"/>
      <c r="J258" s="121"/>
      <c r="K258" s="121"/>
      <c r="L258" s="121"/>
      <c r="M258" s="121"/>
      <c r="N258" s="121"/>
      <c r="O258" s="121"/>
      <c r="P258" s="121"/>
      <c r="Q258" s="122"/>
      <c r="R258" s="122"/>
    </row>
    <row r="259" spans="1:18" s="123" customFormat="1">
      <c r="A259" s="120"/>
      <c r="B259" s="121"/>
      <c r="C259" s="121"/>
      <c r="D259" s="121"/>
      <c r="E259" s="121"/>
      <c r="F259" s="121"/>
      <c r="G259" s="121"/>
      <c r="H259" s="121"/>
      <c r="I259" s="121"/>
      <c r="J259" s="121"/>
      <c r="K259" s="121"/>
      <c r="L259" s="121"/>
      <c r="M259" s="121"/>
      <c r="N259" s="121"/>
      <c r="O259" s="121"/>
      <c r="P259" s="121"/>
      <c r="Q259" s="122"/>
      <c r="R259" s="122"/>
    </row>
    <row r="260" spans="1:18" s="123" customFormat="1">
      <c r="A260" s="120"/>
      <c r="B260" s="121"/>
      <c r="C260" s="121"/>
      <c r="D260" s="121"/>
      <c r="E260" s="121"/>
      <c r="F260" s="121"/>
      <c r="G260" s="121"/>
      <c r="H260" s="121"/>
      <c r="I260" s="121"/>
      <c r="J260" s="121"/>
      <c r="K260" s="121"/>
      <c r="L260" s="121"/>
      <c r="M260" s="121"/>
      <c r="N260" s="121"/>
      <c r="O260" s="121"/>
      <c r="P260" s="121"/>
      <c r="Q260" s="122"/>
      <c r="R260" s="122"/>
    </row>
    <row r="261" spans="1:18" s="123" customFormat="1">
      <c r="A261" s="120"/>
      <c r="B261" s="121"/>
      <c r="C261" s="121"/>
      <c r="D261" s="121"/>
      <c r="E261" s="121"/>
      <c r="F261" s="121"/>
      <c r="G261" s="121"/>
      <c r="H261" s="121"/>
      <c r="I261" s="121"/>
      <c r="J261" s="121"/>
      <c r="K261" s="121"/>
      <c r="L261" s="121"/>
      <c r="M261" s="121"/>
      <c r="N261" s="121"/>
      <c r="O261" s="121"/>
      <c r="P261" s="121"/>
      <c r="Q261" s="122"/>
      <c r="R261" s="122"/>
    </row>
    <row r="262" spans="1:18" s="123" customFormat="1">
      <c r="A262" s="120"/>
      <c r="B262" s="121"/>
      <c r="C262" s="121"/>
      <c r="D262" s="121"/>
      <c r="E262" s="121"/>
      <c r="F262" s="121"/>
      <c r="G262" s="121"/>
      <c r="H262" s="121"/>
      <c r="I262" s="121"/>
      <c r="J262" s="121"/>
      <c r="K262" s="121"/>
      <c r="L262" s="121"/>
      <c r="M262" s="121"/>
      <c r="N262" s="121"/>
      <c r="O262" s="121"/>
      <c r="P262" s="121"/>
      <c r="Q262" s="122"/>
      <c r="R262" s="122"/>
    </row>
    <row r="263" spans="1:18" s="123" customFormat="1">
      <c r="A263" s="120"/>
      <c r="B263" s="121"/>
      <c r="C263" s="121"/>
      <c r="D263" s="121"/>
      <c r="E263" s="121"/>
      <c r="F263" s="121"/>
      <c r="G263" s="121"/>
      <c r="H263" s="121"/>
      <c r="I263" s="121"/>
      <c r="J263" s="121"/>
      <c r="K263" s="121"/>
      <c r="L263" s="121"/>
      <c r="M263" s="121"/>
      <c r="N263" s="121"/>
      <c r="O263" s="121"/>
      <c r="P263" s="121"/>
      <c r="Q263" s="122"/>
      <c r="R263" s="122"/>
    </row>
    <row r="264" spans="1:18" s="123" customFormat="1">
      <c r="A264" s="120"/>
      <c r="B264" s="121"/>
      <c r="C264" s="121"/>
      <c r="D264" s="121"/>
      <c r="E264" s="121"/>
      <c r="F264" s="121"/>
      <c r="G264" s="121"/>
      <c r="H264" s="121"/>
      <c r="I264" s="121"/>
      <c r="J264" s="121"/>
      <c r="K264" s="121"/>
      <c r="L264" s="121"/>
      <c r="M264" s="121"/>
      <c r="N264" s="121"/>
      <c r="O264" s="121"/>
      <c r="P264" s="121"/>
      <c r="Q264" s="122"/>
      <c r="R264" s="122"/>
    </row>
    <row r="265" spans="1:18" s="123" customFormat="1">
      <c r="A265" s="120"/>
      <c r="B265" s="121"/>
      <c r="C265" s="121"/>
      <c r="D265" s="121"/>
      <c r="E265" s="121"/>
      <c r="F265" s="121"/>
      <c r="G265" s="121"/>
      <c r="H265" s="121"/>
      <c r="I265" s="121"/>
      <c r="J265" s="121"/>
      <c r="K265" s="121"/>
      <c r="L265" s="121"/>
      <c r="M265" s="121"/>
      <c r="N265" s="121"/>
      <c r="O265" s="121"/>
      <c r="P265" s="121"/>
      <c r="Q265" s="122"/>
      <c r="R265" s="122"/>
    </row>
    <row r="266" spans="1:18" s="123" customFormat="1">
      <c r="A266" s="120"/>
      <c r="B266" s="121"/>
      <c r="C266" s="121"/>
      <c r="D266" s="121"/>
      <c r="E266" s="121"/>
      <c r="F266" s="121"/>
      <c r="G266" s="121"/>
      <c r="H266" s="121"/>
      <c r="I266" s="121"/>
      <c r="J266" s="121"/>
      <c r="K266" s="121"/>
      <c r="L266" s="121"/>
      <c r="M266" s="121"/>
      <c r="N266" s="121"/>
      <c r="O266" s="121"/>
      <c r="P266" s="121"/>
      <c r="Q266" s="122"/>
      <c r="R266" s="122"/>
    </row>
    <row r="267" spans="1:18" s="123" customFormat="1">
      <c r="A267" s="120"/>
      <c r="B267" s="121"/>
      <c r="C267" s="121"/>
      <c r="D267" s="121"/>
      <c r="E267" s="121"/>
      <c r="F267" s="121"/>
      <c r="G267" s="121"/>
      <c r="H267" s="121"/>
      <c r="I267" s="121"/>
      <c r="J267" s="121"/>
      <c r="K267" s="121"/>
      <c r="L267" s="121"/>
      <c r="M267" s="121"/>
      <c r="N267" s="121"/>
      <c r="O267" s="121"/>
      <c r="P267" s="121"/>
      <c r="Q267" s="122"/>
      <c r="R267" s="122"/>
    </row>
    <row r="268" spans="1:18" s="123" customFormat="1">
      <c r="A268" s="120"/>
      <c r="B268" s="121"/>
      <c r="C268" s="121"/>
      <c r="D268" s="121"/>
      <c r="E268" s="121"/>
      <c r="F268" s="121"/>
      <c r="G268" s="121"/>
      <c r="H268" s="121"/>
      <c r="I268" s="121"/>
      <c r="J268" s="121"/>
      <c r="K268" s="121"/>
      <c r="L268" s="121"/>
      <c r="M268" s="121"/>
      <c r="N268" s="121"/>
      <c r="O268" s="121"/>
      <c r="P268" s="121"/>
      <c r="Q268" s="122"/>
      <c r="R268" s="122"/>
    </row>
    <row r="269" spans="1:18" s="123" customFormat="1">
      <c r="A269" s="120"/>
      <c r="B269" s="121"/>
      <c r="C269" s="121"/>
      <c r="D269" s="121"/>
      <c r="E269" s="121"/>
      <c r="F269" s="121"/>
      <c r="G269" s="121"/>
      <c r="H269" s="121"/>
      <c r="I269" s="121"/>
      <c r="J269" s="121"/>
      <c r="K269" s="121"/>
      <c r="L269" s="121"/>
      <c r="M269" s="121"/>
      <c r="N269" s="121"/>
      <c r="O269" s="121"/>
      <c r="P269" s="121"/>
      <c r="Q269" s="122"/>
      <c r="R269" s="122"/>
    </row>
    <row r="270" spans="1:18" s="123" customFormat="1">
      <c r="A270" s="120"/>
      <c r="B270" s="121"/>
      <c r="C270" s="121"/>
      <c r="D270" s="121"/>
      <c r="E270" s="121"/>
      <c r="F270" s="121"/>
      <c r="G270" s="121"/>
      <c r="H270" s="121"/>
      <c r="I270" s="121"/>
      <c r="J270" s="121"/>
      <c r="K270" s="121"/>
      <c r="L270" s="121"/>
      <c r="M270" s="121"/>
      <c r="N270" s="121"/>
      <c r="O270" s="121"/>
      <c r="P270" s="121"/>
      <c r="Q270" s="122"/>
      <c r="R270" s="122"/>
    </row>
    <row r="271" spans="1:18" s="123" customFormat="1">
      <c r="A271" s="120"/>
      <c r="B271" s="121"/>
      <c r="C271" s="121"/>
      <c r="D271" s="121"/>
      <c r="E271" s="121"/>
      <c r="F271" s="121"/>
      <c r="G271" s="121"/>
      <c r="H271" s="121"/>
      <c r="I271" s="121"/>
      <c r="J271" s="121"/>
      <c r="K271" s="121"/>
      <c r="L271" s="121"/>
      <c r="M271" s="121"/>
      <c r="N271" s="121"/>
      <c r="O271" s="121"/>
      <c r="P271" s="121"/>
      <c r="Q271" s="122"/>
      <c r="R271" s="122"/>
    </row>
    <row r="272" spans="1:18" s="123" customFormat="1">
      <c r="A272" s="120"/>
      <c r="B272" s="121"/>
      <c r="C272" s="121"/>
      <c r="D272" s="121"/>
      <c r="E272" s="121"/>
      <c r="F272" s="121"/>
      <c r="G272" s="121"/>
      <c r="H272" s="121"/>
      <c r="I272" s="121"/>
      <c r="J272" s="121"/>
      <c r="K272" s="121"/>
      <c r="L272" s="121"/>
      <c r="M272" s="121"/>
      <c r="N272" s="121"/>
      <c r="O272" s="121"/>
      <c r="P272" s="121"/>
      <c r="Q272" s="122"/>
      <c r="R272" s="122"/>
    </row>
    <row r="273" spans="1:18" s="123" customFormat="1">
      <c r="A273" s="120"/>
      <c r="B273" s="121"/>
      <c r="C273" s="121"/>
      <c r="D273" s="121"/>
      <c r="E273" s="121"/>
      <c r="F273" s="121"/>
      <c r="G273" s="121"/>
      <c r="H273" s="121"/>
      <c r="I273" s="121"/>
      <c r="J273" s="121"/>
      <c r="K273" s="121"/>
      <c r="L273" s="121"/>
      <c r="M273" s="121"/>
      <c r="N273" s="121"/>
      <c r="O273" s="121"/>
      <c r="P273" s="121"/>
      <c r="Q273" s="122"/>
      <c r="R273" s="122"/>
    </row>
    <row r="274" spans="1:18" s="123" customFormat="1">
      <c r="A274" s="120"/>
      <c r="B274" s="121"/>
      <c r="C274" s="121"/>
      <c r="D274" s="121"/>
      <c r="E274" s="121"/>
      <c r="F274" s="121"/>
      <c r="G274" s="121"/>
      <c r="H274" s="121"/>
      <c r="I274" s="121"/>
      <c r="J274" s="121"/>
      <c r="K274" s="121"/>
      <c r="L274" s="121"/>
      <c r="M274" s="121"/>
      <c r="N274" s="121"/>
      <c r="O274" s="121"/>
      <c r="P274" s="121"/>
      <c r="Q274" s="122"/>
      <c r="R274" s="122"/>
    </row>
    <row r="275" spans="1:18" s="123" customFormat="1">
      <c r="A275" s="120"/>
      <c r="B275" s="121"/>
      <c r="C275" s="121"/>
      <c r="D275" s="121"/>
      <c r="E275" s="121"/>
      <c r="F275" s="121"/>
      <c r="G275" s="121"/>
      <c r="H275" s="121"/>
      <c r="I275" s="121"/>
      <c r="J275" s="121"/>
      <c r="K275" s="121"/>
      <c r="L275" s="121"/>
      <c r="M275" s="121"/>
      <c r="N275" s="121"/>
      <c r="O275" s="121"/>
      <c r="P275" s="121"/>
      <c r="Q275" s="122"/>
      <c r="R275" s="122"/>
    </row>
    <row r="276" spans="1:18" s="123" customFormat="1">
      <c r="A276" s="120"/>
      <c r="B276" s="121"/>
      <c r="C276" s="121"/>
      <c r="D276" s="121"/>
      <c r="E276" s="121"/>
      <c r="F276" s="121"/>
      <c r="G276" s="121"/>
      <c r="H276" s="121"/>
      <c r="I276" s="121"/>
      <c r="J276" s="121"/>
      <c r="K276" s="121"/>
      <c r="L276" s="121"/>
      <c r="M276" s="121"/>
      <c r="N276" s="121"/>
      <c r="O276" s="121"/>
      <c r="P276" s="121"/>
      <c r="Q276" s="122"/>
      <c r="R276" s="122"/>
    </row>
    <row r="277" spans="1:18" s="123" customFormat="1">
      <c r="A277" s="120"/>
      <c r="B277" s="121"/>
      <c r="C277" s="121"/>
      <c r="D277" s="121"/>
      <c r="E277" s="121"/>
      <c r="F277" s="121"/>
      <c r="G277" s="121"/>
      <c r="H277" s="121"/>
      <c r="I277" s="121"/>
      <c r="J277" s="121"/>
      <c r="K277" s="121"/>
      <c r="L277" s="121"/>
      <c r="M277" s="121"/>
      <c r="N277" s="121"/>
      <c r="O277" s="121"/>
      <c r="P277" s="121"/>
      <c r="Q277" s="122"/>
      <c r="R277" s="122"/>
    </row>
    <row r="278" spans="1:18" s="123" customFormat="1">
      <c r="A278" s="120"/>
      <c r="B278" s="121"/>
      <c r="C278" s="121"/>
      <c r="D278" s="121"/>
      <c r="E278" s="121"/>
      <c r="F278" s="121"/>
      <c r="G278" s="121"/>
      <c r="H278" s="121"/>
      <c r="I278" s="121"/>
      <c r="J278" s="121"/>
      <c r="K278" s="121"/>
      <c r="L278" s="121"/>
      <c r="M278" s="121"/>
      <c r="N278" s="121"/>
      <c r="O278" s="121"/>
      <c r="P278" s="121"/>
      <c r="Q278" s="122"/>
      <c r="R278" s="122"/>
    </row>
    <row r="279" spans="1:18" s="123" customFormat="1">
      <c r="A279" s="120"/>
      <c r="B279" s="121"/>
      <c r="C279" s="121"/>
      <c r="D279" s="121"/>
      <c r="E279" s="121"/>
      <c r="F279" s="121"/>
      <c r="G279" s="121"/>
      <c r="H279" s="121"/>
      <c r="I279" s="121"/>
      <c r="J279" s="121"/>
      <c r="K279" s="121"/>
      <c r="L279" s="121"/>
      <c r="M279" s="121"/>
      <c r="N279" s="121"/>
      <c r="O279" s="121"/>
      <c r="P279" s="121"/>
      <c r="Q279" s="122"/>
      <c r="R279" s="122"/>
    </row>
    <row r="280" spans="1:18" s="123" customFormat="1">
      <c r="A280" s="120"/>
      <c r="B280" s="121"/>
      <c r="C280" s="121"/>
      <c r="D280" s="121"/>
      <c r="E280" s="121"/>
      <c r="F280" s="121"/>
      <c r="G280" s="121"/>
      <c r="H280" s="121"/>
      <c r="I280" s="121"/>
      <c r="J280" s="121"/>
      <c r="K280" s="121"/>
      <c r="L280" s="121"/>
      <c r="M280" s="121"/>
      <c r="N280" s="121"/>
      <c r="O280" s="121"/>
      <c r="P280" s="121"/>
      <c r="Q280" s="122"/>
      <c r="R280" s="122"/>
    </row>
    <row r="281" spans="1:18" s="123" customFormat="1">
      <c r="A281" s="120"/>
      <c r="B281" s="121"/>
      <c r="C281" s="121"/>
      <c r="D281" s="121"/>
      <c r="E281" s="121"/>
      <c r="F281" s="121"/>
      <c r="G281" s="121"/>
      <c r="H281" s="121"/>
      <c r="I281" s="121"/>
      <c r="J281" s="121"/>
      <c r="K281" s="121"/>
      <c r="L281" s="121"/>
      <c r="M281" s="121"/>
      <c r="N281" s="121"/>
      <c r="O281" s="121"/>
      <c r="P281" s="121"/>
      <c r="Q281" s="122"/>
      <c r="R281" s="122"/>
    </row>
    <row r="282" spans="1:18" s="123" customFormat="1">
      <c r="A282" s="120"/>
      <c r="B282" s="121"/>
      <c r="C282" s="121"/>
      <c r="D282" s="121"/>
      <c r="E282" s="121"/>
      <c r="F282" s="121"/>
      <c r="G282" s="121"/>
      <c r="H282" s="121"/>
      <c r="I282" s="121"/>
      <c r="J282" s="121"/>
      <c r="K282" s="121"/>
      <c r="L282" s="121"/>
      <c r="M282" s="121"/>
      <c r="N282" s="121"/>
      <c r="O282" s="121"/>
      <c r="P282" s="121"/>
      <c r="Q282" s="122"/>
      <c r="R282" s="122"/>
    </row>
    <row r="283" spans="1:18" s="123" customFormat="1">
      <c r="A283" s="120"/>
      <c r="B283" s="121"/>
      <c r="C283" s="121"/>
      <c r="D283" s="121"/>
      <c r="E283" s="121"/>
      <c r="F283" s="121"/>
      <c r="G283" s="121"/>
      <c r="H283" s="121"/>
      <c r="I283" s="121"/>
      <c r="J283" s="121"/>
      <c r="K283" s="121"/>
      <c r="L283" s="121"/>
      <c r="M283" s="121"/>
      <c r="N283" s="121"/>
      <c r="O283" s="121"/>
      <c r="P283" s="121"/>
      <c r="Q283" s="122"/>
      <c r="R283" s="122"/>
    </row>
    <row r="284" spans="1:18" s="123" customFormat="1">
      <c r="A284" s="120"/>
      <c r="B284" s="121"/>
      <c r="C284" s="121"/>
      <c r="D284" s="121"/>
      <c r="E284" s="121"/>
      <c r="F284" s="121"/>
      <c r="G284" s="121"/>
      <c r="H284" s="121"/>
      <c r="I284" s="121"/>
      <c r="J284" s="121"/>
      <c r="K284" s="121"/>
      <c r="L284" s="121"/>
      <c r="M284" s="121"/>
      <c r="N284" s="121"/>
      <c r="O284" s="121"/>
      <c r="P284" s="121"/>
      <c r="Q284" s="122"/>
      <c r="R284" s="122"/>
    </row>
    <row r="285" spans="1:18" s="123" customFormat="1">
      <c r="A285" s="120"/>
      <c r="B285" s="121"/>
      <c r="C285" s="121"/>
      <c r="D285" s="121"/>
      <c r="E285" s="121"/>
      <c r="F285" s="121"/>
      <c r="G285" s="121"/>
      <c r="H285" s="121"/>
      <c r="I285" s="121"/>
      <c r="J285" s="121"/>
      <c r="K285" s="121"/>
      <c r="L285" s="121"/>
      <c r="M285" s="121"/>
      <c r="N285" s="121"/>
      <c r="O285" s="121"/>
      <c r="P285" s="121"/>
      <c r="Q285" s="122"/>
      <c r="R285" s="122"/>
    </row>
    <row r="286" spans="1:18" s="123" customFormat="1">
      <c r="A286" s="120"/>
      <c r="B286" s="121"/>
      <c r="C286" s="121"/>
      <c r="D286" s="121"/>
      <c r="E286" s="121"/>
      <c r="F286" s="121"/>
      <c r="G286" s="121"/>
      <c r="H286" s="121"/>
      <c r="I286" s="121"/>
      <c r="J286" s="121"/>
      <c r="K286" s="121"/>
      <c r="L286" s="121"/>
      <c r="M286" s="121"/>
      <c r="N286" s="121"/>
      <c r="O286" s="121"/>
      <c r="P286" s="121"/>
      <c r="Q286" s="122"/>
      <c r="R286" s="122"/>
    </row>
    <row r="287" spans="1:18" s="123" customFormat="1">
      <c r="A287" s="120"/>
      <c r="B287" s="121"/>
      <c r="C287" s="121"/>
      <c r="D287" s="121"/>
      <c r="E287" s="121"/>
      <c r="F287" s="121"/>
      <c r="G287" s="121"/>
      <c r="H287" s="121"/>
      <c r="I287" s="121"/>
      <c r="J287" s="121"/>
      <c r="K287" s="121"/>
      <c r="L287" s="121"/>
      <c r="M287" s="121"/>
      <c r="N287" s="121"/>
      <c r="O287" s="121"/>
      <c r="P287" s="121"/>
      <c r="Q287" s="122"/>
      <c r="R287" s="122"/>
    </row>
    <row r="288" spans="1:18" s="123" customFormat="1">
      <c r="A288" s="120"/>
      <c r="B288" s="121"/>
      <c r="C288" s="121"/>
      <c r="D288" s="121"/>
      <c r="E288" s="121"/>
      <c r="F288" s="121"/>
      <c r="G288" s="121"/>
      <c r="H288" s="121"/>
      <c r="I288" s="121"/>
      <c r="J288" s="121"/>
      <c r="K288" s="121"/>
      <c r="L288" s="121"/>
      <c r="M288" s="121"/>
      <c r="N288" s="121"/>
      <c r="O288" s="121"/>
      <c r="P288" s="121"/>
      <c r="Q288" s="122"/>
      <c r="R288" s="122"/>
    </row>
    <row r="289" spans="1:18" s="123" customFormat="1">
      <c r="A289" s="120"/>
      <c r="B289" s="121"/>
      <c r="C289" s="121"/>
      <c r="D289" s="121"/>
      <c r="E289" s="121"/>
      <c r="F289" s="121"/>
      <c r="G289" s="121"/>
      <c r="H289" s="121"/>
      <c r="I289" s="121"/>
      <c r="J289" s="121"/>
      <c r="K289" s="121"/>
      <c r="L289" s="121"/>
      <c r="M289" s="121"/>
      <c r="N289" s="121"/>
      <c r="O289" s="121"/>
      <c r="P289" s="121"/>
      <c r="Q289" s="122"/>
      <c r="R289" s="122"/>
    </row>
    <row r="290" spans="1:18" s="123" customFormat="1">
      <c r="A290" s="120"/>
      <c r="B290" s="121"/>
      <c r="C290" s="121"/>
      <c r="D290" s="121"/>
      <c r="E290" s="121"/>
      <c r="F290" s="121"/>
      <c r="G290" s="121"/>
      <c r="H290" s="121"/>
      <c r="I290" s="121"/>
      <c r="J290" s="121"/>
      <c r="K290" s="121"/>
      <c r="L290" s="121"/>
      <c r="M290" s="121"/>
      <c r="N290" s="121"/>
      <c r="O290" s="121"/>
      <c r="P290" s="121"/>
      <c r="Q290" s="122"/>
      <c r="R290" s="122"/>
    </row>
    <row r="291" spans="1:18" s="123" customFormat="1">
      <c r="A291" s="120"/>
      <c r="B291" s="121"/>
      <c r="C291" s="121"/>
      <c r="D291" s="121"/>
      <c r="E291" s="121"/>
      <c r="F291" s="121"/>
      <c r="G291" s="121"/>
      <c r="H291" s="121"/>
      <c r="I291" s="121"/>
      <c r="J291" s="121"/>
      <c r="K291" s="121"/>
      <c r="L291" s="121"/>
      <c r="M291" s="121"/>
      <c r="N291" s="121"/>
      <c r="O291" s="121"/>
      <c r="P291" s="121"/>
      <c r="Q291" s="122"/>
      <c r="R291" s="122"/>
    </row>
    <row r="292" spans="1:18" s="123" customFormat="1">
      <c r="A292" s="120"/>
      <c r="B292" s="121"/>
      <c r="C292" s="121"/>
      <c r="D292" s="121"/>
      <c r="E292" s="121"/>
      <c r="F292" s="121"/>
      <c r="G292" s="121"/>
      <c r="H292" s="121"/>
      <c r="I292" s="121"/>
      <c r="J292" s="121"/>
      <c r="K292" s="121"/>
      <c r="L292" s="121"/>
      <c r="M292" s="121"/>
      <c r="N292" s="121"/>
      <c r="O292" s="121"/>
      <c r="P292" s="121"/>
      <c r="Q292" s="122"/>
      <c r="R292" s="122"/>
    </row>
    <row r="293" spans="1:18" s="123" customFormat="1">
      <c r="A293" s="120"/>
      <c r="B293" s="121"/>
      <c r="C293" s="121"/>
      <c r="D293" s="121"/>
      <c r="E293" s="121"/>
      <c r="F293" s="121"/>
      <c r="G293" s="121"/>
      <c r="H293" s="121"/>
      <c r="I293" s="121"/>
      <c r="J293" s="121"/>
      <c r="K293" s="121"/>
      <c r="L293" s="121"/>
      <c r="M293" s="121"/>
      <c r="N293" s="121"/>
      <c r="O293" s="121"/>
      <c r="P293" s="121"/>
      <c r="Q293" s="122"/>
      <c r="R293" s="122"/>
    </row>
    <row r="294" spans="1:18" s="123" customFormat="1">
      <c r="A294" s="120"/>
      <c r="B294" s="121"/>
      <c r="C294" s="121"/>
      <c r="D294" s="121"/>
      <c r="E294" s="121"/>
      <c r="F294" s="121"/>
      <c r="G294" s="121"/>
      <c r="H294" s="121"/>
      <c r="I294" s="121"/>
      <c r="J294" s="121"/>
      <c r="K294" s="121"/>
      <c r="L294" s="121"/>
      <c r="M294" s="121"/>
      <c r="N294" s="121"/>
      <c r="O294" s="121"/>
      <c r="P294" s="121"/>
      <c r="Q294" s="122"/>
      <c r="R294" s="122"/>
    </row>
    <row r="295" spans="1:18" s="123" customFormat="1">
      <c r="A295" s="120"/>
      <c r="B295" s="121"/>
      <c r="C295" s="121"/>
      <c r="D295" s="121"/>
      <c r="E295" s="121"/>
      <c r="F295" s="121"/>
      <c r="G295" s="121"/>
      <c r="H295" s="121"/>
      <c r="I295" s="121"/>
      <c r="J295" s="121"/>
      <c r="K295" s="121"/>
      <c r="L295" s="121"/>
      <c r="M295" s="121"/>
      <c r="N295" s="121"/>
      <c r="O295" s="121"/>
      <c r="P295" s="121"/>
      <c r="Q295" s="122"/>
      <c r="R295" s="122"/>
    </row>
    <row r="296" spans="1:18" s="123" customFormat="1">
      <c r="A296" s="120"/>
      <c r="B296" s="121"/>
      <c r="C296" s="121"/>
      <c r="D296" s="121"/>
      <c r="E296" s="121"/>
      <c r="F296" s="121"/>
      <c r="G296" s="121"/>
      <c r="H296" s="121"/>
      <c r="I296" s="121"/>
      <c r="J296" s="121"/>
      <c r="K296" s="121"/>
      <c r="L296" s="121"/>
      <c r="M296" s="121"/>
      <c r="N296" s="121"/>
      <c r="O296" s="121"/>
      <c r="P296" s="121"/>
      <c r="Q296" s="122"/>
      <c r="R296" s="122"/>
    </row>
    <row r="297" spans="1:18" s="123" customFormat="1">
      <c r="A297" s="120"/>
      <c r="B297" s="121"/>
      <c r="C297" s="121"/>
      <c r="D297" s="121"/>
      <c r="E297" s="121"/>
      <c r="F297" s="121"/>
      <c r="G297" s="121"/>
      <c r="H297" s="121"/>
      <c r="I297" s="121"/>
      <c r="J297" s="121"/>
      <c r="K297" s="121"/>
      <c r="L297" s="121"/>
      <c r="M297" s="121"/>
      <c r="N297" s="121"/>
      <c r="O297" s="121"/>
      <c r="P297" s="121"/>
      <c r="Q297" s="122"/>
      <c r="R297" s="122"/>
    </row>
    <row r="298" spans="1:18" s="123" customFormat="1">
      <c r="A298" s="120"/>
      <c r="B298" s="121"/>
      <c r="C298" s="121"/>
      <c r="D298" s="121"/>
      <c r="E298" s="121"/>
      <c r="F298" s="121"/>
      <c r="G298" s="121"/>
      <c r="H298" s="121"/>
      <c r="I298" s="121"/>
      <c r="J298" s="121"/>
      <c r="K298" s="121"/>
      <c r="L298" s="121"/>
      <c r="M298" s="121"/>
      <c r="N298" s="121"/>
      <c r="O298" s="121"/>
      <c r="P298" s="121"/>
      <c r="Q298" s="122"/>
      <c r="R298" s="122"/>
    </row>
    <row r="299" spans="1:18" s="123" customFormat="1">
      <c r="A299" s="120"/>
      <c r="B299" s="121"/>
      <c r="C299" s="121"/>
      <c r="D299" s="121"/>
      <c r="E299" s="121"/>
      <c r="F299" s="121"/>
      <c r="G299" s="121"/>
      <c r="H299" s="121"/>
      <c r="I299" s="121"/>
      <c r="J299" s="121"/>
      <c r="K299" s="121"/>
      <c r="L299" s="121"/>
      <c r="M299" s="121"/>
      <c r="N299" s="121"/>
      <c r="O299" s="121"/>
      <c r="P299" s="121"/>
      <c r="Q299" s="122"/>
      <c r="R299" s="122"/>
    </row>
    <row r="300" spans="1:18" s="123" customFormat="1">
      <c r="A300" s="120"/>
      <c r="B300" s="121"/>
      <c r="C300" s="121"/>
      <c r="D300" s="121"/>
      <c r="E300" s="121"/>
      <c r="F300" s="121"/>
      <c r="G300" s="121"/>
      <c r="H300" s="121"/>
      <c r="I300" s="121"/>
      <c r="J300" s="121"/>
      <c r="K300" s="121"/>
      <c r="L300" s="121"/>
      <c r="M300" s="121"/>
      <c r="N300" s="121"/>
      <c r="O300" s="121"/>
      <c r="P300" s="121"/>
      <c r="Q300" s="122"/>
      <c r="R300" s="122"/>
    </row>
    <row r="301" spans="1:18" s="123" customFormat="1">
      <c r="A301" s="120"/>
      <c r="B301" s="121"/>
      <c r="C301" s="121"/>
      <c r="D301" s="121"/>
      <c r="E301" s="121"/>
      <c r="F301" s="121"/>
      <c r="G301" s="121"/>
      <c r="H301" s="121"/>
      <c r="I301" s="121"/>
      <c r="J301" s="121"/>
      <c r="K301" s="121"/>
      <c r="L301" s="121"/>
      <c r="M301" s="121"/>
      <c r="N301" s="121"/>
      <c r="O301" s="121"/>
      <c r="P301" s="121"/>
      <c r="Q301" s="122"/>
      <c r="R301" s="122"/>
    </row>
    <row r="302" spans="1:18" s="123" customFormat="1">
      <c r="A302" s="120"/>
      <c r="B302" s="121"/>
      <c r="C302" s="121"/>
      <c r="D302" s="121"/>
      <c r="E302" s="121"/>
      <c r="F302" s="121"/>
      <c r="G302" s="121"/>
      <c r="H302" s="121"/>
      <c r="I302" s="121"/>
      <c r="J302" s="121"/>
      <c r="K302" s="121"/>
      <c r="L302" s="121"/>
      <c r="M302" s="121"/>
      <c r="N302" s="121"/>
      <c r="O302" s="121"/>
      <c r="P302" s="121"/>
      <c r="Q302" s="122"/>
      <c r="R302" s="122"/>
    </row>
    <row r="303" spans="1:18" s="123" customFormat="1">
      <c r="A303" s="120"/>
      <c r="B303" s="121"/>
      <c r="C303" s="121"/>
      <c r="D303" s="121"/>
      <c r="E303" s="121"/>
      <c r="F303" s="121"/>
      <c r="G303" s="121"/>
      <c r="H303" s="121"/>
      <c r="I303" s="121"/>
      <c r="J303" s="121"/>
      <c r="K303" s="121"/>
      <c r="L303" s="121"/>
      <c r="M303" s="121"/>
      <c r="N303" s="121"/>
      <c r="O303" s="121"/>
      <c r="P303" s="121"/>
      <c r="Q303" s="122"/>
      <c r="R303" s="122"/>
    </row>
    <row r="304" spans="1:18" s="123" customFormat="1">
      <c r="A304" s="120"/>
      <c r="B304" s="121"/>
      <c r="C304" s="121"/>
      <c r="D304" s="121"/>
      <c r="E304" s="121"/>
      <c r="F304" s="121"/>
      <c r="G304" s="121"/>
      <c r="H304" s="121"/>
      <c r="I304" s="121"/>
      <c r="J304" s="121"/>
      <c r="K304" s="121"/>
      <c r="L304" s="121"/>
      <c r="M304" s="121"/>
      <c r="N304" s="121"/>
      <c r="O304" s="121"/>
      <c r="P304" s="121"/>
      <c r="Q304" s="122"/>
      <c r="R304" s="122"/>
    </row>
    <row r="305" spans="1:18" s="123" customFormat="1">
      <c r="A305" s="120"/>
      <c r="B305" s="121"/>
      <c r="C305" s="121"/>
      <c r="D305" s="121"/>
      <c r="E305" s="121"/>
      <c r="F305" s="121"/>
      <c r="G305" s="121"/>
      <c r="H305" s="121"/>
      <c r="I305" s="121"/>
      <c r="J305" s="121"/>
      <c r="K305" s="121"/>
      <c r="L305" s="121"/>
      <c r="M305" s="121"/>
      <c r="N305" s="121"/>
      <c r="O305" s="121"/>
      <c r="P305" s="121"/>
      <c r="Q305" s="122"/>
      <c r="R305" s="122"/>
    </row>
    <row r="306" spans="1:18" s="123" customFormat="1">
      <c r="A306" s="120"/>
      <c r="B306" s="121"/>
      <c r="C306" s="121"/>
      <c r="D306" s="121"/>
      <c r="E306" s="121"/>
      <c r="F306" s="121"/>
      <c r="G306" s="121"/>
      <c r="H306" s="121"/>
      <c r="I306" s="121"/>
      <c r="J306" s="121"/>
      <c r="K306" s="121"/>
      <c r="L306" s="121"/>
      <c r="M306" s="121"/>
      <c r="N306" s="121"/>
      <c r="O306" s="121"/>
      <c r="P306" s="121"/>
      <c r="Q306" s="122"/>
      <c r="R306" s="122"/>
    </row>
    <row r="307" spans="1:18" s="123" customFormat="1">
      <c r="A307" s="120"/>
      <c r="B307" s="121"/>
      <c r="C307" s="121"/>
      <c r="D307" s="121"/>
      <c r="E307" s="121"/>
      <c r="F307" s="121"/>
      <c r="G307" s="121"/>
      <c r="H307" s="121"/>
      <c r="I307" s="121"/>
      <c r="J307" s="121"/>
      <c r="K307" s="121"/>
      <c r="L307" s="121"/>
      <c r="M307" s="121"/>
      <c r="N307" s="121"/>
      <c r="O307" s="121"/>
      <c r="P307" s="121"/>
      <c r="Q307" s="122"/>
      <c r="R307" s="122"/>
    </row>
    <row r="308" spans="1:18" s="123" customFormat="1">
      <c r="A308" s="120"/>
      <c r="B308" s="121"/>
      <c r="C308" s="121"/>
      <c r="D308" s="121"/>
      <c r="E308" s="121"/>
      <c r="F308" s="121"/>
      <c r="G308" s="121"/>
      <c r="H308" s="121"/>
      <c r="I308" s="121"/>
      <c r="J308" s="121"/>
      <c r="K308" s="121"/>
      <c r="L308" s="121"/>
      <c r="M308" s="121"/>
      <c r="N308" s="121"/>
      <c r="O308" s="121"/>
      <c r="P308" s="121"/>
      <c r="Q308" s="122"/>
      <c r="R308" s="122"/>
    </row>
    <row r="309" spans="1:18" s="123" customFormat="1">
      <c r="A309" s="120"/>
      <c r="B309" s="121"/>
      <c r="C309" s="121"/>
      <c r="D309" s="121"/>
      <c r="E309" s="121"/>
      <c r="F309" s="121"/>
      <c r="G309" s="121"/>
      <c r="H309" s="121"/>
      <c r="I309" s="121"/>
      <c r="J309" s="121"/>
      <c r="K309" s="121"/>
      <c r="L309" s="121"/>
      <c r="M309" s="121"/>
      <c r="N309" s="121"/>
      <c r="O309" s="121"/>
      <c r="P309" s="121"/>
      <c r="Q309" s="122"/>
      <c r="R309" s="122"/>
    </row>
    <row r="310" spans="1:18" s="123" customFormat="1">
      <c r="A310" s="120"/>
      <c r="B310" s="121"/>
      <c r="C310" s="121"/>
      <c r="D310" s="121"/>
      <c r="E310" s="121"/>
      <c r="F310" s="121"/>
      <c r="G310" s="121"/>
      <c r="H310" s="121"/>
      <c r="I310" s="121"/>
      <c r="J310" s="121"/>
      <c r="K310" s="121"/>
      <c r="L310" s="121"/>
      <c r="M310" s="121"/>
      <c r="N310" s="121"/>
      <c r="O310" s="121"/>
      <c r="P310" s="121"/>
      <c r="Q310" s="122"/>
      <c r="R310" s="122"/>
    </row>
    <row r="311" spans="1:18" s="123" customFormat="1">
      <c r="A311" s="120"/>
      <c r="B311" s="121"/>
      <c r="C311" s="121"/>
      <c r="D311" s="121"/>
      <c r="E311" s="121"/>
      <c r="F311" s="121"/>
      <c r="G311" s="121"/>
      <c r="H311" s="121"/>
      <c r="I311" s="121"/>
      <c r="J311" s="121"/>
      <c r="K311" s="121"/>
      <c r="L311" s="121"/>
      <c r="M311" s="121"/>
      <c r="N311" s="121"/>
      <c r="O311" s="121"/>
      <c r="P311" s="121"/>
      <c r="Q311" s="122"/>
      <c r="R311" s="122"/>
    </row>
    <row r="312" spans="1:18" s="123" customFormat="1">
      <c r="A312" s="120"/>
      <c r="B312" s="121"/>
      <c r="C312" s="121"/>
      <c r="D312" s="121"/>
      <c r="E312" s="121"/>
      <c r="F312" s="121"/>
      <c r="G312" s="121"/>
      <c r="H312" s="121"/>
      <c r="I312" s="121"/>
      <c r="J312" s="121"/>
      <c r="K312" s="121"/>
      <c r="L312" s="121"/>
      <c r="M312" s="121"/>
      <c r="N312" s="121"/>
      <c r="O312" s="121"/>
      <c r="P312" s="121"/>
      <c r="Q312" s="122"/>
      <c r="R312" s="122"/>
    </row>
    <row r="313" spans="1:18" s="123" customFormat="1">
      <c r="A313" s="120"/>
      <c r="B313" s="121"/>
      <c r="C313" s="121"/>
      <c r="D313" s="121"/>
      <c r="E313" s="121"/>
      <c r="F313" s="121"/>
      <c r="G313" s="121"/>
      <c r="H313" s="121"/>
      <c r="I313" s="121"/>
      <c r="J313" s="121"/>
      <c r="K313" s="121"/>
      <c r="L313" s="121"/>
      <c r="M313" s="121"/>
      <c r="N313" s="121"/>
      <c r="O313" s="121"/>
      <c r="P313" s="121"/>
      <c r="Q313" s="122"/>
      <c r="R313" s="122"/>
    </row>
    <row r="314" spans="1:18" s="123" customFormat="1">
      <c r="A314" s="120"/>
      <c r="B314" s="121"/>
      <c r="C314" s="121"/>
      <c r="D314" s="121"/>
      <c r="E314" s="121"/>
      <c r="F314" s="121"/>
      <c r="G314" s="121"/>
      <c r="H314" s="121"/>
      <c r="I314" s="121"/>
      <c r="J314" s="121"/>
      <c r="K314" s="121"/>
      <c r="L314" s="121"/>
      <c r="M314" s="121"/>
      <c r="N314" s="121"/>
      <c r="O314" s="121"/>
      <c r="P314" s="121"/>
      <c r="Q314" s="122"/>
      <c r="R314" s="122"/>
    </row>
    <row r="315" spans="1:18" s="123" customFormat="1">
      <c r="A315" s="120"/>
      <c r="B315" s="121"/>
      <c r="C315" s="121"/>
      <c r="D315" s="121"/>
      <c r="E315" s="121"/>
      <c r="F315" s="121"/>
      <c r="G315" s="121"/>
      <c r="H315" s="121"/>
      <c r="I315" s="121"/>
      <c r="J315" s="121"/>
      <c r="K315" s="121"/>
      <c r="L315" s="121"/>
      <c r="M315" s="121"/>
      <c r="N315" s="121"/>
      <c r="O315" s="121"/>
      <c r="P315" s="121"/>
      <c r="Q315" s="122"/>
      <c r="R315" s="122"/>
    </row>
    <row r="316" spans="1:18" s="123" customFormat="1">
      <c r="A316" s="120"/>
      <c r="B316" s="121"/>
      <c r="C316" s="121"/>
      <c r="D316" s="121"/>
      <c r="E316" s="121"/>
      <c r="F316" s="121"/>
      <c r="G316" s="121"/>
      <c r="H316" s="121"/>
      <c r="I316" s="121"/>
      <c r="J316" s="121"/>
      <c r="K316" s="121"/>
      <c r="L316" s="121"/>
      <c r="M316" s="121"/>
      <c r="N316" s="121"/>
      <c r="O316" s="121"/>
      <c r="P316" s="121"/>
      <c r="Q316" s="122"/>
      <c r="R316" s="122"/>
    </row>
    <row r="317" spans="1:18" s="123" customFormat="1">
      <c r="A317" s="120"/>
      <c r="B317" s="121"/>
      <c r="C317" s="121"/>
      <c r="D317" s="121"/>
      <c r="E317" s="121"/>
      <c r="F317" s="121"/>
      <c r="G317" s="121"/>
      <c r="H317" s="121"/>
      <c r="I317" s="121"/>
      <c r="J317" s="121"/>
      <c r="K317" s="121"/>
      <c r="L317" s="121"/>
      <c r="M317" s="121"/>
      <c r="N317" s="121"/>
      <c r="O317" s="121"/>
      <c r="P317" s="121"/>
      <c r="Q317" s="122"/>
      <c r="R317" s="122"/>
    </row>
    <row r="318" spans="1:18" s="123" customFormat="1">
      <c r="A318" s="120"/>
      <c r="B318" s="121"/>
      <c r="C318" s="121"/>
      <c r="D318" s="121"/>
      <c r="E318" s="121"/>
      <c r="F318" s="121"/>
      <c r="G318" s="121"/>
      <c r="H318" s="121"/>
      <c r="I318" s="121"/>
      <c r="J318" s="121"/>
      <c r="K318" s="121"/>
      <c r="L318" s="121"/>
      <c r="M318" s="121"/>
      <c r="N318" s="121"/>
      <c r="O318" s="121"/>
      <c r="P318" s="121"/>
      <c r="Q318" s="122"/>
      <c r="R318" s="122"/>
    </row>
    <row r="319" spans="1:18" s="123" customFormat="1">
      <c r="A319" s="120"/>
      <c r="B319" s="121"/>
      <c r="C319" s="121"/>
      <c r="D319" s="121"/>
      <c r="E319" s="121"/>
      <c r="F319" s="121"/>
      <c r="G319" s="121"/>
      <c r="H319" s="121"/>
      <c r="I319" s="121"/>
      <c r="J319" s="121"/>
      <c r="K319" s="121"/>
      <c r="L319" s="121"/>
      <c r="M319" s="121"/>
      <c r="N319" s="121"/>
      <c r="O319" s="121"/>
      <c r="P319" s="121"/>
      <c r="Q319" s="122"/>
      <c r="R319" s="122"/>
    </row>
    <row r="320" spans="1:18" s="123" customFormat="1">
      <c r="A320" s="120"/>
      <c r="B320" s="121"/>
      <c r="C320" s="121"/>
      <c r="D320" s="121"/>
      <c r="E320" s="121"/>
      <c r="F320" s="121"/>
      <c r="G320" s="121"/>
      <c r="H320" s="121"/>
      <c r="I320" s="121"/>
      <c r="J320" s="121"/>
      <c r="K320" s="121"/>
      <c r="L320" s="121"/>
      <c r="M320" s="121"/>
      <c r="N320" s="121"/>
      <c r="O320" s="121"/>
      <c r="P320" s="121"/>
      <c r="Q320" s="122"/>
      <c r="R320" s="122"/>
    </row>
    <row r="321" spans="1:18" s="123" customFormat="1">
      <c r="A321" s="120"/>
      <c r="B321" s="121"/>
      <c r="C321" s="121"/>
      <c r="D321" s="121"/>
      <c r="E321" s="121"/>
      <c r="F321" s="121"/>
      <c r="G321" s="121"/>
      <c r="H321" s="121"/>
      <c r="I321" s="121"/>
      <c r="J321" s="121"/>
      <c r="K321" s="121"/>
      <c r="L321" s="121"/>
      <c r="M321" s="121"/>
      <c r="N321" s="121"/>
      <c r="O321" s="121"/>
      <c r="P321" s="121"/>
      <c r="Q321" s="122"/>
      <c r="R321" s="122"/>
    </row>
    <row r="322" spans="1:18" s="123" customFormat="1">
      <c r="A322" s="120"/>
      <c r="B322" s="121"/>
      <c r="C322" s="121"/>
      <c r="D322" s="121"/>
      <c r="E322" s="121"/>
      <c r="F322" s="121"/>
      <c r="G322" s="121"/>
      <c r="H322" s="121"/>
      <c r="I322" s="121"/>
      <c r="J322" s="121"/>
      <c r="K322" s="121"/>
      <c r="L322" s="121"/>
      <c r="M322" s="121"/>
      <c r="N322" s="121"/>
      <c r="O322" s="121"/>
      <c r="P322" s="121"/>
      <c r="Q322" s="122"/>
      <c r="R322" s="122"/>
    </row>
    <row r="323" spans="1:18" s="123" customFormat="1">
      <c r="A323" s="120"/>
      <c r="B323" s="121"/>
      <c r="C323" s="121"/>
      <c r="D323" s="121"/>
      <c r="E323" s="121"/>
      <c r="F323" s="121"/>
      <c r="G323" s="121"/>
      <c r="H323" s="121"/>
      <c r="I323" s="121"/>
      <c r="J323" s="121"/>
      <c r="K323" s="121"/>
      <c r="L323" s="121"/>
      <c r="M323" s="121"/>
      <c r="N323" s="121"/>
      <c r="O323" s="121"/>
      <c r="P323" s="121"/>
      <c r="Q323" s="122"/>
      <c r="R323" s="122"/>
    </row>
    <row r="324" spans="1:18" s="123" customFormat="1">
      <c r="A324" s="120"/>
      <c r="B324" s="121"/>
      <c r="C324" s="121"/>
      <c r="D324" s="121"/>
      <c r="E324" s="121"/>
      <c r="F324" s="121"/>
      <c r="G324" s="121"/>
      <c r="H324" s="121"/>
      <c r="I324" s="121"/>
      <c r="J324" s="121"/>
      <c r="K324" s="121"/>
      <c r="L324" s="121"/>
      <c r="M324" s="121"/>
      <c r="N324" s="121"/>
      <c r="O324" s="121"/>
      <c r="P324" s="121"/>
      <c r="Q324" s="122"/>
      <c r="R324" s="122"/>
    </row>
    <row r="325" spans="1:18" s="123" customFormat="1">
      <c r="A325" s="120"/>
      <c r="B325" s="121"/>
      <c r="C325" s="121"/>
      <c r="D325" s="121"/>
      <c r="E325" s="121"/>
      <c r="F325" s="121"/>
      <c r="G325" s="121"/>
      <c r="H325" s="121"/>
      <c r="I325" s="121"/>
      <c r="J325" s="121"/>
      <c r="K325" s="121"/>
      <c r="L325" s="121"/>
      <c r="M325" s="121"/>
      <c r="N325" s="121"/>
      <c r="O325" s="121"/>
      <c r="P325" s="121"/>
      <c r="Q325" s="122"/>
      <c r="R325" s="122"/>
    </row>
    <row r="326" spans="1:18" s="123" customFormat="1">
      <c r="A326" s="120"/>
      <c r="B326" s="121"/>
      <c r="C326" s="121"/>
      <c r="D326" s="121"/>
      <c r="E326" s="121"/>
      <c r="F326" s="121"/>
      <c r="G326" s="121"/>
      <c r="H326" s="121"/>
      <c r="I326" s="121"/>
      <c r="J326" s="121"/>
      <c r="K326" s="121"/>
      <c r="L326" s="121"/>
      <c r="M326" s="121"/>
      <c r="N326" s="121"/>
      <c r="O326" s="121"/>
      <c r="P326" s="121"/>
      <c r="Q326" s="122"/>
      <c r="R326" s="122"/>
    </row>
    <row r="327" spans="1:18" s="123" customFormat="1">
      <c r="A327" s="120"/>
      <c r="B327" s="121"/>
      <c r="C327" s="121"/>
      <c r="D327" s="121"/>
      <c r="E327" s="121"/>
      <c r="F327" s="121"/>
      <c r="G327" s="121"/>
      <c r="H327" s="121"/>
      <c r="I327" s="121"/>
      <c r="J327" s="121"/>
      <c r="K327" s="121"/>
      <c r="L327" s="121"/>
      <c r="M327" s="121"/>
      <c r="N327" s="121"/>
      <c r="O327" s="121"/>
      <c r="P327" s="121"/>
      <c r="Q327" s="122"/>
      <c r="R327" s="122"/>
    </row>
    <row r="328" spans="1:18" s="123" customFormat="1">
      <c r="A328" s="120"/>
      <c r="B328" s="121"/>
      <c r="C328" s="121"/>
      <c r="D328" s="121"/>
      <c r="E328" s="121"/>
      <c r="F328" s="121"/>
      <c r="G328" s="121"/>
      <c r="H328" s="121"/>
      <c r="I328" s="121"/>
      <c r="J328" s="121"/>
      <c r="K328" s="121"/>
      <c r="L328" s="121"/>
      <c r="M328" s="121"/>
      <c r="N328" s="121"/>
      <c r="O328" s="121"/>
      <c r="P328" s="121"/>
      <c r="Q328" s="122"/>
      <c r="R328" s="122"/>
    </row>
    <row r="329" spans="1:18" s="123" customFormat="1">
      <c r="A329" s="120"/>
      <c r="B329" s="121"/>
      <c r="C329" s="121"/>
      <c r="D329" s="121"/>
      <c r="E329" s="121"/>
      <c r="F329" s="121"/>
      <c r="G329" s="121"/>
      <c r="H329" s="121"/>
      <c r="I329" s="121"/>
      <c r="J329" s="121"/>
      <c r="K329" s="121"/>
      <c r="L329" s="121"/>
      <c r="M329" s="121"/>
      <c r="N329" s="121"/>
      <c r="O329" s="121"/>
      <c r="P329" s="121"/>
      <c r="Q329" s="122"/>
      <c r="R329" s="122"/>
    </row>
    <row r="330" spans="1:18" s="123" customFormat="1">
      <c r="A330" s="120"/>
      <c r="B330" s="121"/>
      <c r="C330" s="121"/>
      <c r="D330" s="121"/>
      <c r="E330" s="121"/>
      <c r="F330" s="121"/>
      <c r="G330" s="121"/>
      <c r="H330" s="121"/>
      <c r="I330" s="121"/>
      <c r="J330" s="121"/>
      <c r="K330" s="121"/>
      <c r="L330" s="121"/>
      <c r="M330" s="121"/>
      <c r="N330" s="121"/>
      <c r="O330" s="121"/>
      <c r="P330" s="121"/>
      <c r="Q330" s="122"/>
      <c r="R330" s="122"/>
    </row>
    <row r="331" spans="1:18" s="123" customFormat="1">
      <c r="A331" s="120"/>
      <c r="B331" s="121"/>
      <c r="C331" s="121"/>
      <c r="D331" s="121"/>
      <c r="E331" s="121"/>
      <c r="F331" s="121"/>
      <c r="G331" s="121"/>
      <c r="H331" s="121"/>
      <c r="I331" s="121"/>
      <c r="J331" s="121"/>
      <c r="K331" s="121"/>
      <c r="L331" s="121"/>
      <c r="M331" s="121"/>
      <c r="N331" s="121"/>
      <c r="O331" s="121"/>
      <c r="P331" s="121"/>
      <c r="Q331" s="122"/>
      <c r="R331" s="122"/>
    </row>
    <row r="332" spans="1:18" s="123" customFormat="1">
      <c r="A332" s="120"/>
      <c r="B332" s="121"/>
      <c r="C332" s="121"/>
      <c r="D332" s="121"/>
      <c r="E332" s="121"/>
      <c r="F332" s="121"/>
      <c r="G332" s="121"/>
      <c r="H332" s="121"/>
      <c r="I332" s="121"/>
      <c r="J332" s="121"/>
      <c r="K332" s="121"/>
      <c r="L332" s="121"/>
      <c r="M332" s="121"/>
      <c r="N332" s="121"/>
      <c r="O332" s="121"/>
      <c r="P332" s="121"/>
      <c r="Q332" s="122"/>
      <c r="R332" s="122"/>
    </row>
    <row r="333" spans="1:18" s="123" customFormat="1">
      <c r="A333" s="120"/>
      <c r="B333" s="121"/>
      <c r="C333" s="121"/>
      <c r="D333" s="121"/>
      <c r="E333" s="121"/>
      <c r="F333" s="121"/>
      <c r="G333" s="121"/>
      <c r="H333" s="121"/>
      <c r="I333" s="121"/>
      <c r="J333" s="121"/>
      <c r="K333" s="121"/>
      <c r="L333" s="121"/>
      <c r="M333" s="121"/>
      <c r="N333" s="121"/>
      <c r="O333" s="121"/>
      <c r="P333" s="121"/>
      <c r="Q333" s="122"/>
      <c r="R333" s="122"/>
    </row>
    <row r="334" spans="1:18" s="123" customFormat="1">
      <c r="A334" s="120"/>
      <c r="B334" s="121"/>
      <c r="C334" s="121"/>
      <c r="D334" s="121"/>
      <c r="E334" s="121"/>
      <c r="F334" s="121"/>
      <c r="G334" s="121"/>
      <c r="H334" s="121"/>
      <c r="I334" s="121"/>
      <c r="J334" s="121"/>
      <c r="K334" s="121"/>
      <c r="L334" s="121"/>
      <c r="M334" s="121"/>
      <c r="N334" s="121"/>
      <c r="O334" s="121"/>
      <c r="P334" s="121"/>
      <c r="Q334" s="122"/>
      <c r="R334" s="122"/>
    </row>
    <row r="335" spans="1:18" s="123" customFormat="1">
      <c r="A335" s="120"/>
      <c r="B335" s="121"/>
      <c r="C335" s="121"/>
      <c r="D335" s="121"/>
      <c r="E335" s="121"/>
      <c r="F335" s="121"/>
      <c r="G335" s="121"/>
      <c r="H335" s="121"/>
      <c r="I335" s="121"/>
      <c r="J335" s="121"/>
      <c r="K335" s="121"/>
      <c r="L335" s="121"/>
      <c r="M335" s="121"/>
      <c r="N335" s="121"/>
      <c r="O335" s="121"/>
      <c r="P335" s="121"/>
      <c r="Q335" s="122"/>
      <c r="R335" s="122"/>
    </row>
    <row r="336" spans="1:18" s="123" customFormat="1">
      <c r="A336" s="120"/>
      <c r="B336" s="121"/>
      <c r="C336" s="121"/>
      <c r="D336" s="121"/>
      <c r="E336" s="121"/>
      <c r="F336" s="121"/>
      <c r="G336" s="121"/>
      <c r="H336" s="121"/>
      <c r="I336" s="121"/>
      <c r="J336" s="121"/>
      <c r="K336" s="121"/>
      <c r="L336" s="121"/>
      <c r="M336" s="121"/>
      <c r="N336" s="121"/>
      <c r="O336" s="121"/>
      <c r="P336" s="121"/>
      <c r="Q336" s="122"/>
      <c r="R336" s="122"/>
    </row>
    <row r="337" spans="1:18" s="123" customFormat="1">
      <c r="A337" s="120"/>
      <c r="B337" s="121"/>
      <c r="C337" s="121"/>
      <c r="D337" s="121"/>
      <c r="E337" s="121"/>
      <c r="F337" s="121"/>
      <c r="G337" s="121"/>
      <c r="H337" s="121"/>
      <c r="I337" s="121"/>
      <c r="J337" s="121"/>
      <c r="K337" s="121"/>
      <c r="L337" s="121"/>
      <c r="M337" s="121"/>
      <c r="N337" s="121"/>
      <c r="O337" s="121"/>
      <c r="P337" s="121"/>
      <c r="Q337" s="122"/>
      <c r="R337" s="122"/>
    </row>
    <row r="338" spans="1:18" s="123" customFormat="1">
      <c r="A338" s="120"/>
      <c r="B338" s="121"/>
      <c r="C338" s="121"/>
      <c r="D338" s="121"/>
      <c r="E338" s="121"/>
      <c r="F338" s="121"/>
      <c r="G338" s="121"/>
      <c r="H338" s="121"/>
      <c r="I338" s="121"/>
      <c r="J338" s="121"/>
      <c r="K338" s="121"/>
      <c r="L338" s="121"/>
      <c r="M338" s="121"/>
      <c r="N338" s="121"/>
      <c r="O338" s="121"/>
      <c r="P338" s="121"/>
      <c r="Q338" s="122"/>
      <c r="R338" s="122"/>
    </row>
    <row r="339" spans="1:18" s="123" customFormat="1">
      <c r="A339" s="120"/>
      <c r="B339" s="121"/>
      <c r="C339" s="121"/>
      <c r="D339" s="121"/>
      <c r="E339" s="121"/>
      <c r="F339" s="121"/>
      <c r="G339" s="121"/>
      <c r="H339" s="121"/>
      <c r="I339" s="121"/>
      <c r="J339" s="121"/>
      <c r="K339" s="121"/>
      <c r="L339" s="121"/>
      <c r="M339" s="121"/>
      <c r="N339" s="121"/>
      <c r="O339" s="121"/>
      <c r="P339" s="121"/>
      <c r="Q339" s="122"/>
      <c r="R339" s="122"/>
    </row>
    <row r="340" spans="1:18" s="123" customFormat="1">
      <c r="A340" s="120"/>
      <c r="B340" s="121"/>
      <c r="C340" s="121"/>
      <c r="D340" s="121"/>
      <c r="E340" s="121"/>
      <c r="F340" s="121"/>
      <c r="G340" s="121"/>
      <c r="H340" s="121"/>
      <c r="I340" s="121"/>
      <c r="J340" s="121"/>
      <c r="K340" s="121"/>
      <c r="L340" s="121"/>
      <c r="M340" s="121"/>
      <c r="N340" s="121"/>
      <c r="O340" s="121"/>
      <c r="P340" s="121"/>
      <c r="Q340" s="122"/>
      <c r="R340" s="122"/>
    </row>
    <row r="341" spans="1:18" s="123" customFormat="1">
      <c r="A341" s="120"/>
      <c r="B341" s="121"/>
      <c r="C341" s="121"/>
      <c r="D341" s="121"/>
      <c r="E341" s="121"/>
      <c r="F341" s="121"/>
      <c r="G341" s="121"/>
      <c r="H341" s="121"/>
      <c r="I341" s="121"/>
      <c r="J341" s="121"/>
      <c r="K341" s="121"/>
      <c r="L341" s="121"/>
      <c r="M341" s="121"/>
      <c r="N341" s="121"/>
      <c r="O341" s="121"/>
      <c r="P341" s="121"/>
      <c r="Q341" s="122"/>
      <c r="R341" s="122"/>
    </row>
    <row r="342" spans="1:18" s="123" customFormat="1">
      <c r="A342" s="120"/>
      <c r="B342" s="121"/>
      <c r="C342" s="121"/>
      <c r="D342" s="121"/>
      <c r="E342" s="121"/>
      <c r="F342" s="121"/>
      <c r="G342" s="121"/>
      <c r="H342" s="121"/>
      <c r="I342" s="121"/>
      <c r="J342" s="121"/>
      <c r="K342" s="121"/>
      <c r="L342" s="121"/>
      <c r="M342" s="121"/>
      <c r="N342" s="121"/>
      <c r="O342" s="121"/>
      <c r="P342" s="121"/>
      <c r="Q342" s="122"/>
      <c r="R342" s="122"/>
    </row>
    <row r="343" spans="1:18" s="123" customFormat="1">
      <c r="A343" s="120"/>
      <c r="B343" s="121"/>
      <c r="C343" s="121"/>
      <c r="D343" s="121"/>
      <c r="E343" s="121"/>
      <c r="F343" s="121"/>
      <c r="G343" s="121"/>
      <c r="H343" s="121"/>
      <c r="I343" s="121"/>
      <c r="J343" s="121"/>
      <c r="K343" s="121"/>
      <c r="L343" s="121"/>
      <c r="M343" s="121"/>
      <c r="N343" s="121"/>
      <c r="O343" s="121"/>
      <c r="P343" s="121"/>
      <c r="Q343" s="122"/>
      <c r="R343" s="122"/>
    </row>
    <row r="344" spans="1:18" s="123" customFormat="1">
      <c r="A344" s="120"/>
      <c r="B344" s="121"/>
      <c r="C344" s="121"/>
      <c r="D344" s="121"/>
      <c r="E344" s="121"/>
      <c r="F344" s="121"/>
      <c r="G344" s="121"/>
      <c r="H344" s="121"/>
      <c r="I344" s="121"/>
      <c r="J344" s="121"/>
      <c r="K344" s="121"/>
      <c r="L344" s="121"/>
      <c r="M344" s="121"/>
      <c r="N344" s="121"/>
      <c r="O344" s="121"/>
      <c r="P344" s="121"/>
      <c r="Q344" s="122"/>
      <c r="R344" s="122"/>
    </row>
    <row r="345" spans="1:18" s="123" customFormat="1">
      <c r="A345" s="120"/>
      <c r="B345" s="121"/>
      <c r="C345" s="121"/>
      <c r="D345" s="121"/>
      <c r="E345" s="121"/>
      <c r="F345" s="121"/>
      <c r="G345" s="121"/>
      <c r="H345" s="121"/>
      <c r="I345" s="121"/>
      <c r="J345" s="121"/>
      <c r="K345" s="121"/>
      <c r="L345" s="121"/>
      <c r="M345" s="121"/>
      <c r="N345" s="121"/>
      <c r="O345" s="121"/>
      <c r="P345" s="121"/>
      <c r="Q345" s="122"/>
      <c r="R345" s="122"/>
    </row>
    <row r="346" spans="1:18" s="123" customFormat="1">
      <c r="A346" s="120"/>
      <c r="B346" s="121"/>
      <c r="C346" s="121"/>
      <c r="D346" s="121"/>
      <c r="E346" s="121"/>
      <c r="F346" s="121"/>
      <c r="G346" s="121"/>
      <c r="H346" s="121"/>
      <c r="I346" s="121"/>
      <c r="J346" s="121"/>
      <c r="K346" s="121"/>
      <c r="L346" s="121"/>
      <c r="M346" s="121"/>
      <c r="N346" s="121"/>
      <c r="O346" s="121"/>
      <c r="P346" s="121"/>
      <c r="Q346" s="122"/>
      <c r="R346" s="122"/>
    </row>
    <row r="347" spans="1:18" s="123" customFormat="1">
      <c r="A347" s="120"/>
      <c r="B347" s="121"/>
      <c r="C347" s="121"/>
      <c r="D347" s="121"/>
      <c r="E347" s="121"/>
      <c r="F347" s="121"/>
      <c r="G347" s="121"/>
      <c r="H347" s="121"/>
      <c r="I347" s="121"/>
      <c r="J347" s="121"/>
      <c r="K347" s="121"/>
      <c r="L347" s="121"/>
      <c r="M347" s="121"/>
      <c r="N347" s="121"/>
      <c r="O347" s="121"/>
      <c r="P347" s="121"/>
      <c r="Q347" s="122"/>
      <c r="R347" s="122"/>
    </row>
    <row r="348" spans="1:18" s="123" customFormat="1">
      <c r="A348" s="120"/>
      <c r="B348" s="121"/>
      <c r="C348" s="121"/>
      <c r="D348" s="121"/>
      <c r="E348" s="121"/>
      <c r="F348" s="121"/>
      <c r="G348" s="121"/>
      <c r="H348" s="121"/>
      <c r="I348" s="121"/>
      <c r="J348" s="121"/>
      <c r="K348" s="121"/>
      <c r="L348" s="121"/>
      <c r="M348" s="121"/>
      <c r="N348" s="121"/>
      <c r="O348" s="121"/>
      <c r="P348" s="121"/>
      <c r="Q348" s="122"/>
      <c r="R348" s="122"/>
    </row>
    <row r="349" spans="1:18" s="123" customFormat="1">
      <c r="A349" s="120"/>
      <c r="B349" s="121"/>
      <c r="C349" s="121"/>
      <c r="D349" s="121"/>
      <c r="E349" s="121"/>
      <c r="F349" s="121"/>
      <c r="G349" s="121"/>
      <c r="H349" s="121"/>
      <c r="I349" s="121"/>
      <c r="J349" s="121"/>
      <c r="K349" s="121"/>
      <c r="L349" s="121"/>
      <c r="M349" s="121"/>
      <c r="N349" s="121"/>
      <c r="O349" s="121"/>
      <c r="P349" s="121"/>
      <c r="Q349" s="122"/>
      <c r="R349" s="122"/>
    </row>
    <row r="350" spans="1:18" s="123" customFormat="1">
      <c r="A350" s="120"/>
      <c r="B350" s="121"/>
      <c r="C350" s="121"/>
      <c r="D350" s="121"/>
      <c r="E350" s="121"/>
      <c r="F350" s="121"/>
      <c r="G350" s="121"/>
      <c r="H350" s="121"/>
      <c r="I350" s="121"/>
      <c r="J350" s="121"/>
      <c r="K350" s="121"/>
      <c r="L350" s="121"/>
      <c r="M350" s="121"/>
      <c r="N350" s="121"/>
      <c r="O350" s="121"/>
      <c r="P350" s="121"/>
      <c r="Q350" s="122"/>
      <c r="R350" s="122"/>
    </row>
    <row r="351" spans="1:18" s="123" customFormat="1">
      <c r="A351" s="120"/>
      <c r="B351" s="121"/>
      <c r="C351" s="121"/>
      <c r="D351" s="121"/>
      <c r="E351" s="121"/>
      <c r="F351" s="121"/>
      <c r="G351" s="121"/>
      <c r="H351" s="121"/>
      <c r="I351" s="121"/>
      <c r="J351" s="121"/>
      <c r="K351" s="121"/>
      <c r="L351" s="121"/>
      <c r="M351" s="121"/>
      <c r="N351" s="121"/>
      <c r="O351" s="121"/>
      <c r="P351" s="121"/>
      <c r="Q351" s="122"/>
      <c r="R351" s="122"/>
    </row>
    <row r="352" spans="1:18" s="123" customFormat="1">
      <c r="A352" s="120"/>
      <c r="B352" s="121"/>
      <c r="C352" s="121"/>
      <c r="D352" s="121"/>
      <c r="E352" s="121"/>
      <c r="F352" s="121"/>
      <c r="G352" s="121"/>
      <c r="H352" s="121"/>
      <c r="I352" s="121"/>
      <c r="J352" s="121"/>
      <c r="K352" s="121"/>
      <c r="L352" s="121"/>
      <c r="M352" s="121"/>
      <c r="N352" s="121"/>
      <c r="O352" s="121"/>
      <c r="P352" s="121"/>
      <c r="Q352" s="122"/>
      <c r="R352" s="122"/>
    </row>
    <row r="353" spans="1:18" s="123" customFormat="1">
      <c r="A353" s="120"/>
      <c r="B353" s="121"/>
      <c r="C353" s="121"/>
      <c r="D353" s="121"/>
      <c r="E353" s="121"/>
      <c r="F353" s="121"/>
      <c r="G353" s="121"/>
      <c r="H353" s="121"/>
      <c r="I353" s="121"/>
      <c r="J353" s="121"/>
      <c r="K353" s="121"/>
      <c r="L353" s="121"/>
      <c r="M353" s="121"/>
      <c r="N353" s="121"/>
      <c r="O353" s="121"/>
      <c r="P353" s="121"/>
      <c r="Q353" s="122"/>
      <c r="R353" s="122"/>
    </row>
    <row r="354" spans="1:18" s="123" customFormat="1">
      <c r="A354" s="120"/>
      <c r="B354" s="121"/>
      <c r="C354" s="121"/>
      <c r="D354" s="121"/>
      <c r="E354" s="121"/>
      <c r="F354" s="121"/>
      <c r="G354" s="121"/>
      <c r="H354" s="121"/>
      <c r="I354" s="121"/>
      <c r="J354" s="121"/>
      <c r="K354" s="121"/>
      <c r="L354" s="121"/>
      <c r="M354" s="121"/>
      <c r="N354" s="121"/>
      <c r="O354" s="121"/>
      <c r="P354" s="121"/>
      <c r="Q354" s="122"/>
      <c r="R354" s="122"/>
    </row>
    <row r="355" spans="1:18" s="123" customFormat="1">
      <c r="A355" s="120"/>
      <c r="B355" s="121"/>
      <c r="C355" s="121"/>
      <c r="D355" s="121"/>
      <c r="E355" s="121"/>
      <c r="F355" s="121"/>
      <c r="G355" s="121"/>
      <c r="H355" s="121"/>
      <c r="I355" s="121"/>
      <c r="J355" s="121"/>
      <c r="K355" s="121"/>
      <c r="L355" s="121"/>
      <c r="M355" s="121"/>
      <c r="N355" s="121"/>
      <c r="O355" s="121"/>
      <c r="P355" s="121"/>
      <c r="Q355" s="122"/>
      <c r="R355" s="122"/>
    </row>
    <row r="356" spans="1:18" s="123" customFormat="1">
      <c r="A356" s="120"/>
      <c r="B356" s="121"/>
      <c r="C356" s="121"/>
      <c r="D356" s="121"/>
      <c r="E356" s="121"/>
      <c r="F356" s="121"/>
      <c r="G356" s="121"/>
      <c r="H356" s="121"/>
      <c r="I356" s="121"/>
      <c r="J356" s="121"/>
      <c r="K356" s="121"/>
      <c r="L356" s="121"/>
      <c r="M356" s="121"/>
      <c r="N356" s="121"/>
      <c r="O356" s="121"/>
      <c r="P356" s="121"/>
      <c r="Q356" s="122"/>
      <c r="R356" s="122"/>
    </row>
    <row r="357" spans="1:18" s="123" customFormat="1">
      <c r="A357" s="120"/>
      <c r="B357" s="121"/>
      <c r="C357" s="121"/>
      <c r="D357" s="121"/>
      <c r="E357" s="121"/>
      <c r="F357" s="121"/>
      <c r="G357" s="121"/>
      <c r="H357" s="121"/>
      <c r="I357" s="121"/>
      <c r="J357" s="121"/>
      <c r="K357" s="121"/>
      <c r="L357" s="121"/>
      <c r="M357" s="121"/>
      <c r="N357" s="121"/>
      <c r="O357" s="121"/>
      <c r="P357" s="121"/>
      <c r="Q357" s="122"/>
      <c r="R357" s="122"/>
    </row>
    <row r="358" spans="1:18" s="123" customFormat="1">
      <c r="A358" s="120"/>
      <c r="B358" s="121"/>
      <c r="C358" s="121"/>
      <c r="D358" s="121"/>
      <c r="E358" s="121"/>
      <c r="F358" s="121"/>
      <c r="G358" s="121"/>
      <c r="H358" s="121"/>
      <c r="I358" s="121"/>
      <c r="J358" s="121"/>
      <c r="K358" s="121"/>
      <c r="L358" s="121"/>
      <c r="M358" s="121"/>
      <c r="N358" s="121"/>
      <c r="O358" s="121"/>
      <c r="P358" s="121"/>
      <c r="Q358" s="122"/>
      <c r="R358" s="122"/>
    </row>
    <row r="359" spans="1:18" s="123" customFormat="1">
      <c r="A359" s="120"/>
      <c r="B359" s="121"/>
      <c r="C359" s="121"/>
      <c r="D359" s="121"/>
      <c r="E359" s="121"/>
      <c r="F359" s="121"/>
      <c r="G359" s="121"/>
      <c r="H359" s="121"/>
      <c r="I359" s="121"/>
      <c r="J359" s="121"/>
      <c r="K359" s="121"/>
      <c r="L359" s="121"/>
      <c r="M359" s="121"/>
      <c r="N359" s="121"/>
      <c r="O359" s="121"/>
      <c r="P359" s="121"/>
      <c r="Q359" s="122"/>
      <c r="R359" s="122"/>
    </row>
    <row r="360" spans="1:18" s="123" customFormat="1">
      <c r="A360" s="120"/>
      <c r="B360" s="121"/>
      <c r="C360" s="121"/>
      <c r="D360" s="121"/>
      <c r="E360" s="121"/>
      <c r="F360" s="121"/>
      <c r="G360" s="121"/>
      <c r="H360" s="121"/>
      <c r="I360" s="121"/>
      <c r="J360" s="121"/>
      <c r="K360" s="121"/>
      <c r="L360" s="121"/>
      <c r="M360" s="121"/>
      <c r="N360" s="121"/>
      <c r="O360" s="121"/>
      <c r="P360" s="121"/>
      <c r="Q360" s="122"/>
      <c r="R360" s="122"/>
    </row>
    <row r="361" spans="1:18" s="123" customFormat="1">
      <c r="A361" s="120"/>
      <c r="B361" s="121"/>
      <c r="C361" s="121"/>
      <c r="D361" s="121"/>
      <c r="E361" s="121"/>
      <c r="F361" s="121"/>
      <c r="G361" s="121"/>
      <c r="H361" s="121"/>
      <c r="I361" s="121"/>
      <c r="J361" s="121"/>
      <c r="K361" s="121"/>
      <c r="L361" s="121"/>
      <c r="M361" s="121"/>
      <c r="N361" s="121"/>
      <c r="O361" s="121"/>
      <c r="P361" s="121"/>
      <c r="Q361" s="122"/>
      <c r="R361" s="122"/>
    </row>
    <row r="362" spans="1:18" s="123" customFormat="1">
      <c r="A362" s="120"/>
      <c r="B362" s="121"/>
      <c r="C362" s="121"/>
      <c r="D362" s="121"/>
      <c r="E362" s="121"/>
      <c r="F362" s="121"/>
      <c r="G362" s="121"/>
      <c r="H362" s="121"/>
      <c r="I362" s="121"/>
      <c r="J362" s="121"/>
      <c r="K362" s="121"/>
      <c r="L362" s="121"/>
      <c r="M362" s="121"/>
      <c r="N362" s="121"/>
      <c r="O362" s="121"/>
      <c r="P362" s="121"/>
      <c r="Q362" s="122"/>
      <c r="R362" s="122"/>
    </row>
    <row r="363" spans="1:18" s="123" customFormat="1">
      <c r="A363" s="120"/>
      <c r="B363" s="121"/>
      <c r="C363" s="121"/>
      <c r="D363" s="121"/>
      <c r="E363" s="121"/>
      <c r="F363" s="121"/>
      <c r="G363" s="121"/>
      <c r="H363" s="121"/>
      <c r="I363" s="121"/>
      <c r="J363" s="121"/>
      <c r="K363" s="121"/>
      <c r="L363" s="121"/>
      <c r="M363" s="121"/>
      <c r="N363" s="121"/>
      <c r="O363" s="121"/>
      <c r="P363" s="121"/>
      <c r="Q363" s="122"/>
      <c r="R363" s="122"/>
    </row>
    <row r="364" spans="1:18" s="123" customFormat="1">
      <c r="A364" s="120"/>
      <c r="B364" s="121"/>
      <c r="C364" s="121"/>
      <c r="D364" s="121"/>
      <c r="E364" s="121"/>
      <c r="F364" s="121"/>
      <c r="G364" s="121"/>
      <c r="H364" s="121"/>
      <c r="I364" s="121"/>
      <c r="J364" s="121"/>
      <c r="K364" s="121"/>
      <c r="L364" s="121"/>
      <c r="M364" s="121"/>
      <c r="N364" s="121"/>
      <c r="O364" s="121"/>
      <c r="P364" s="121"/>
      <c r="Q364" s="122"/>
      <c r="R364" s="122"/>
    </row>
    <row r="365" spans="1:18" s="123" customFormat="1">
      <c r="A365" s="120"/>
      <c r="B365" s="121"/>
      <c r="C365" s="121"/>
      <c r="D365" s="121"/>
      <c r="E365" s="121"/>
      <c r="F365" s="121"/>
      <c r="G365" s="121"/>
      <c r="H365" s="121"/>
      <c r="I365" s="121"/>
      <c r="J365" s="121"/>
      <c r="K365" s="121"/>
      <c r="L365" s="121"/>
      <c r="M365" s="121"/>
      <c r="N365" s="121"/>
      <c r="O365" s="121"/>
      <c r="P365" s="121"/>
      <c r="Q365" s="122"/>
      <c r="R365" s="122"/>
    </row>
    <row r="366" spans="1:18" s="123" customFormat="1">
      <c r="A366" s="120"/>
      <c r="B366" s="121"/>
      <c r="C366" s="121"/>
      <c r="D366" s="121"/>
      <c r="E366" s="121"/>
      <c r="F366" s="121"/>
      <c r="G366" s="121"/>
      <c r="H366" s="121"/>
      <c r="I366" s="121"/>
      <c r="J366" s="121"/>
      <c r="K366" s="121"/>
      <c r="L366" s="121"/>
      <c r="M366" s="121"/>
      <c r="N366" s="121"/>
      <c r="O366" s="121"/>
      <c r="P366" s="121"/>
      <c r="Q366" s="122"/>
      <c r="R366" s="122"/>
    </row>
    <row r="367" spans="1:18" s="123" customFormat="1">
      <c r="A367" s="120"/>
      <c r="B367" s="121"/>
      <c r="C367" s="121"/>
      <c r="D367" s="121"/>
      <c r="E367" s="121"/>
      <c r="F367" s="121"/>
      <c r="G367" s="121"/>
      <c r="H367" s="121"/>
      <c r="I367" s="121"/>
      <c r="J367" s="121"/>
      <c r="K367" s="121"/>
      <c r="L367" s="121"/>
      <c r="M367" s="121"/>
      <c r="N367" s="121"/>
      <c r="O367" s="121"/>
      <c r="P367" s="121"/>
      <c r="Q367" s="122"/>
      <c r="R367" s="122"/>
    </row>
    <row r="368" spans="1:18" s="123" customFormat="1">
      <c r="A368" s="120"/>
      <c r="B368" s="121"/>
      <c r="C368" s="121"/>
      <c r="D368" s="121"/>
      <c r="E368" s="121"/>
      <c r="F368" s="121"/>
      <c r="G368" s="121"/>
      <c r="H368" s="121"/>
      <c r="I368" s="121"/>
      <c r="J368" s="121"/>
      <c r="K368" s="121"/>
      <c r="L368" s="121"/>
      <c r="M368" s="121"/>
      <c r="N368" s="121"/>
      <c r="O368" s="121"/>
      <c r="P368" s="121"/>
      <c r="Q368" s="122"/>
      <c r="R368" s="122"/>
    </row>
    <row r="369" spans="1:18" s="123" customFormat="1">
      <c r="A369" s="120"/>
      <c r="B369" s="121"/>
      <c r="C369" s="121"/>
      <c r="D369" s="121"/>
      <c r="E369" s="121"/>
      <c r="F369" s="121"/>
      <c r="G369" s="121"/>
      <c r="H369" s="121"/>
      <c r="I369" s="121"/>
      <c r="J369" s="121"/>
      <c r="K369" s="121"/>
      <c r="L369" s="121"/>
      <c r="M369" s="121"/>
      <c r="N369" s="121"/>
      <c r="O369" s="121"/>
      <c r="P369" s="121"/>
      <c r="Q369" s="122"/>
      <c r="R369" s="122"/>
    </row>
    <row r="370" spans="1:18" s="123" customFormat="1">
      <c r="A370" s="120"/>
      <c r="B370" s="121"/>
      <c r="C370" s="121"/>
      <c r="D370" s="121"/>
      <c r="E370" s="121"/>
      <c r="F370" s="121"/>
      <c r="G370" s="121"/>
      <c r="H370" s="121"/>
      <c r="I370" s="121"/>
      <c r="J370" s="121"/>
      <c r="K370" s="121"/>
      <c r="L370" s="121"/>
      <c r="M370" s="121"/>
      <c r="N370" s="121"/>
      <c r="O370" s="121"/>
      <c r="P370" s="121"/>
      <c r="Q370" s="122"/>
      <c r="R370" s="122"/>
    </row>
    <row r="371" spans="1:18" s="123" customFormat="1">
      <c r="A371" s="120"/>
      <c r="B371" s="121"/>
      <c r="C371" s="121"/>
      <c r="D371" s="121"/>
      <c r="E371" s="121"/>
      <c r="F371" s="121"/>
      <c r="G371" s="121"/>
      <c r="H371" s="121"/>
      <c r="I371" s="121"/>
      <c r="J371" s="121"/>
      <c r="K371" s="121"/>
      <c r="L371" s="121"/>
      <c r="M371" s="121"/>
      <c r="N371" s="121"/>
      <c r="O371" s="121"/>
      <c r="P371" s="121"/>
      <c r="Q371" s="122"/>
      <c r="R371" s="122"/>
    </row>
    <row r="372" spans="1:18" s="123" customFormat="1">
      <c r="A372" s="120"/>
      <c r="B372" s="121"/>
      <c r="C372" s="121"/>
      <c r="D372" s="121"/>
      <c r="E372" s="121"/>
      <c r="F372" s="121"/>
      <c r="G372" s="121"/>
      <c r="H372" s="121"/>
      <c r="I372" s="121"/>
      <c r="J372" s="121"/>
      <c r="K372" s="121"/>
      <c r="L372" s="121"/>
      <c r="M372" s="121"/>
      <c r="N372" s="121"/>
      <c r="O372" s="121"/>
      <c r="P372" s="121"/>
      <c r="Q372" s="122"/>
      <c r="R372" s="122"/>
    </row>
    <row r="373" spans="1:18" s="123" customFormat="1">
      <c r="A373" s="120"/>
      <c r="B373" s="121"/>
      <c r="C373" s="121"/>
      <c r="D373" s="121"/>
      <c r="E373" s="121"/>
      <c r="F373" s="121"/>
      <c r="G373" s="121"/>
      <c r="H373" s="121"/>
      <c r="I373" s="121"/>
      <c r="J373" s="121"/>
      <c r="K373" s="121"/>
      <c r="L373" s="121"/>
      <c r="M373" s="121"/>
      <c r="N373" s="121"/>
      <c r="O373" s="121"/>
      <c r="P373" s="121"/>
      <c r="Q373" s="122"/>
      <c r="R373" s="122"/>
    </row>
    <row r="374" spans="1:18" s="123" customFormat="1">
      <c r="A374" s="120"/>
      <c r="B374" s="121"/>
      <c r="C374" s="121"/>
      <c r="D374" s="121"/>
      <c r="E374" s="121"/>
      <c r="F374" s="121"/>
      <c r="G374" s="121"/>
      <c r="H374" s="121"/>
      <c r="I374" s="121"/>
      <c r="J374" s="121"/>
      <c r="K374" s="121"/>
      <c r="L374" s="121"/>
      <c r="M374" s="121"/>
      <c r="N374" s="121"/>
      <c r="O374" s="121"/>
      <c r="P374" s="121"/>
      <c r="Q374" s="122"/>
      <c r="R374" s="122"/>
    </row>
    <row r="375" spans="1:18" s="123" customFormat="1">
      <c r="A375" s="120"/>
      <c r="B375" s="121"/>
      <c r="C375" s="121"/>
      <c r="D375" s="121"/>
      <c r="E375" s="121"/>
      <c r="F375" s="121"/>
      <c r="G375" s="121"/>
      <c r="H375" s="121"/>
      <c r="I375" s="121"/>
      <c r="J375" s="121"/>
      <c r="K375" s="121"/>
      <c r="L375" s="121"/>
      <c r="M375" s="121"/>
      <c r="N375" s="121"/>
      <c r="O375" s="121"/>
      <c r="P375" s="121"/>
      <c r="Q375" s="122"/>
      <c r="R375" s="122"/>
    </row>
    <row r="376" spans="1:18" s="123" customFormat="1">
      <c r="A376" s="120"/>
      <c r="B376" s="121"/>
      <c r="C376" s="121"/>
      <c r="D376" s="121"/>
      <c r="E376" s="121"/>
      <c r="F376" s="121"/>
      <c r="G376" s="121"/>
      <c r="H376" s="121"/>
      <c r="I376" s="121"/>
      <c r="J376" s="121"/>
      <c r="K376" s="121"/>
      <c r="L376" s="121"/>
      <c r="M376" s="121"/>
      <c r="N376" s="121"/>
      <c r="O376" s="121"/>
      <c r="P376" s="121"/>
      <c r="Q376" s="122"/>
      <c r="R376" s="122"/>
    </row>
    <row r="377" spans="1:18" s="123" customFormat="1">
      <c r="A377" s="120"/>
      <c r="B377" s="121"/>
      <c r="C377" s="121"/>
      <c r="D377" s="121"/>
      <c r="E377" s="121"/>
      <c r="F377" s="121"/>
      <c r="G377" s="121"/>
      <c r="H377" s="121"/>
      <c r="I377" s="121"/>
      <c r="J377" s="121"/>
      <c r="K377" s="121"/>
      <c r="L377" s="121"/>
      <c r="M377" s="121"/>
      <c r="N377" s="121"/>
      <c r="O377" s="121"/>
      <c r="P377" s="121"/>
      <c r="Q377" s="122"/>
      <c r="R377" s="122"/>
    </row>
    <row r="378" spans="1:18" s="123" customFormat="1">
      <c r="A378" s="120"/>
      <c r="B378" s="121"/>
      <c r="C378" s="121"/>
      <c r="D378" s="121"/>
      <c r="E378" s="121"/>
      <c r="F378" s="121"/>
      <c r="G378" s="121"/>
      <c r="H378" s="121"/>
      <c r="I378" s="121"/>
      <c r="J378" s="121"/>
      <c r="K378" s="121"/>
      <c r="L378" s="121"/>
      <c r="M378" s="121"/>
      <c r="N378" s="121"/>
      <c r="O378" s="121"/>
      <c r="P378" s="121"/>
      <c r="Q378" s="122"/>
      <c r="R378" s="122"/>
    </row>
    <row r="379" spans="1:18" s="123" customFormat="1">
      <c r="A379" s="120"/>
      <c r="B379" s="121"/>
      <c r="C379" s="121"/>
      <c r="D379" s="121"/>
      <c r="E379" s="121"/>
      <c r="F379" s="121"/>
      <c r="G379" s="121"/>
      <c r="H379" s="121"/>
      <c r="I379" s="121"/>
      <c r="J379" s="121"/>
      <c r="K379" s="121"/>
      <c r="L379" s="121"/>
      <c r="M379" s="121"/>
      <c r="N379" s="121"/>
      <c r="O379" s="121"/>
      <c r="P379" s="121"/>
      <c r="Q379" s="122"/>
      <c r="R379" s="122"/>
    </row>
    <row r="380" spans="1:18" s="123" customFormat="1">
      <c r="A380" s="120"/>
      <c r="B380" s="121"/>
      <c r="C380" s="121"/>
      <c r="D380" s="121"/>
      <c r="E380" s="121"/>
      <c r="F380" s="121"/>
      <c r="G380" s="121"/>
      <c r="H380" s="121"/>
      <c r="I380" s="121"/>
      <c r="J380" s="121"/>
      <c r="K380" s="121"/>
      <c r="L380" s="121"/>
      <c r="M380" s="121"/>
      <c r="N380" s="121"/>
      <c r="O380" s="121"/>
      <c r="P380" s="121"/>
      <c r="Q380" s="122"/>
      <c r="R380" s="122"/>
    </row>
    <row r="381" spans="1:18" s="123" customFormat="1">
      <c r="A381" s="120"/>
      <c r="B381" s="121"/>
      <c r="C381" s="121"/>
      <c r="D381" s="121"/>
      <c r="E381" s="121"/>
      <c r="F381" s="121"/>
      <c r="G381" s="121"/>
      <c r="H381" s="121"/>
      <c r="I381" s="121"/>
      <c r="J381" s="121"/>
      <c r="K381" s="121"/>
      <c r="L381" s="121"/>
      <c r="M381" s="121"/>
      <c r="N381" s="121"/>
      <c r="O381" s="121"/>
      <c r="P381" s="121"/>
      <c r="Q381" s="122"/>
      <c r="R381" s="122"/>
    </row>
    <row r="382" spans="1:18" s="123" customFormat="1">
      <c r="A382" s="120"/>
      <c r="B382" s="121"/>
      <c r="C382" s="121"/>
      <c r="D382" s="121"/>
      <c r="E382" s="121"/>
      <c r="F382" s="121"/>
      <c r="G382" s="121"/>
      <c r="H382" s="121"/>
      <c r="I382" s="121"/>
      <c r="J382" s="121"/>
      <c r="K382" s="121"/>
      <c r="L382" s="121"/>
      <c r="M382" s="121"/>
      <c r="N382" s="121"/>
      <c r="O382" s="121"/>
      <c r="P382" s="121"/>
      <c r="Q382" s="122"/>
      <c r="R382" s="122"/>
    </row>
    <row r="383" spans="1:18" s="123" customFormat="1">
      <c r="A383" s="120"/>
      <c r="B383" s="121"/>
      <c r="C383" s="121"/>
      <c r="D383" s="121"/>
      <c r="E383" s="121"/>
      <c r="F383" s="121"/>
      <c r="G383" s="121"/>
      <c r="H383" s="121"/>
      <c r="I383" s="121"/>
      <c r="J383" s="121"/>
      <c r="K383" s="121"/>
      <c r="L383" s="121"/>
      <c r="M383" s="121"/>
      <c r="N383" s="121"/>
      <c r="O383" s="121"/>
      <c r="P383" s="121"/>
      <c r="Q383" s="122"/>
      <c r="R383" s="122"/>
    </row>
    <row r="384" spans="1:18" s="123" customFormat="1">
      <c r="A384" s="120"/>
      <c r="B384" s="121"/>
      <c r="C384" s="121"/>
      <c r="D384" s="121"/>
      <c r="E384" s="121"/>
      <c r="F384" s="121"/>
      <c r="G384" s="121"/>
      <c r="H384" s="121"/>
      <c r="I384" s="121"/>
      <c r="J384" s="121"/>
      <c r="K384" s="121"/>
      <c r="L384" s="121"/>
      <c r="M384" s="121"/>
      <c r="N384" s="121"/>
      <c r="O384" s="121"/>
      <c r="P384" s="121"/>
      <c r="Q384" s="122"/>
      <c r="R384" s="122"/>
    </row>
    <row r="385" spans="1:18" s="123" customFormat="1">
      <c r="A385" s="120"/>
      <c r="B385" s="121"/>
      <c r="C385" s="121"/>
      <c r="D385" s="121"/>
      <c r="E385" s="121"/>
      <c r="F385" s="121"/>
      <c r="G385" s="121"/>
      <c r="H385" s="121"/>
      <c r="I385" s="121"/>
      <c r="J385" s="121"/>
      <c r="K385" s="121"/>
      <c r="L385" s="121"/>
      <c r="M385" s="121"/>
      <c r="N385" s="121"/>
      <c r="O385" s="121"/>
      <c r="P385" s="121"/>
      <c r="Q385" s="122"/>
      <c r="R385" s="122"/>
    </row>
    <row r="386" spans="1:18" s="123" customFormat="1">
      <c r="A386" s="120"/>
      <c r="B386" s="121"/>
      <c r="C386" s="121"/>
      <c r="D386" s="121"/>
      <c r="E386" s="121"/>
      <c r="F386" s="121"/>
      <c r="G386" s="121"/>
      <c r="H386" s="121"/>
      <c r="I386" s="121"/>
      <c r="J386" s="121"/>
      <c r="K386" s="121"/>
      <c r="L386" s="121"/>
      <c r="M386" s="121"/>
      <c r="N386" s="121"/>
      <c r="O386" s="121"/>
      <c r="P386" s="121"/>
      <c r="Q386" s="122"/>
      <c r="R386" s="122"/>
    </row>
    <row r="387" spans="1:18" s="123" customFormat="1">
      <c r="A387" s="120"/>
      <c r="B387" s="121"/>
      <c r="C387" s="121"/>
      <c r="D387" s="121"/>
      <c r="E387" s="121"/>
      <c r="F387" s="121"/>
      <c r="G387" s="121"/>
      <c r="H387" s="121"/>
      <c r="I387" s="121"/>
      <c r="J387" s="121"/>
      <c r="K387" s="121"/>
      <c r="L387" s="121"/>
      <c r="M387" s="121"/>
      <c r="N387" s="121"/>
      <c r="O387" s="121"/>
      <c r="P387" s="121"/>
      <c r="Q387" s="122"/>
      <c r="R387" s="122"/>
    </row>
    <row r="388" spans="1:18" s="123" customFormat="1">
      <c r="A388" s="120"/>
      <c r="B388" s="121"/>
      <c r="C388" s="121"/>
      <c r="D388" s="121"/>
      <c r="E388" s="121"/>
      <c r="F388" s="121"/>
      <c r="G388" s="121"/>
      <c r="H388" s="121"/>
      <c r="I388" s="121"/>
      <c r="J388" s="121"/>
      <c r="K388" s="121"/>
      <c r="L388" s="121"/>
      <c r="M388" s="121"/>
      <c r="N388" s="121"/>
      <c r="O388" s="121"/>
      <c r="P388" s="121"/>
      <c r="Q388" s="122"/>
      <c r="R388" s="122"/>
    </row>
    <row r="389" spans="1:18" s="123" customFormat="1">
      <c r="A389" s="120"/>
      <c r="B389" s="121"/>
      <c r="C389" s="121"/>
      <c r="D389" s="121"/>
      <c r="E389" s="121"/>
      <c r="F389" s="121"/>
      <c r="G389" s="121"/>
      <c r="H389" s="121"/>
      <c r="I389" s="121"/>
      <c r="J389" s="121"/>
      <c r="K389" s="121"/>
      <c r="L389" s="121"/>
      <c r="M389" s="121"/>
      <c r="N389" s="121"/>
      <c r="O389" s="121"/>
      <c r="P389" s="121"/>
      <c r="Q389" s="122"/>
      <c r="R389" s="122"/>
    </row>
    <row r="390" spans="1:18" s="123" customFormat="1">
      <c r="A390" s="120"/>
      <c r="B390" s="121"/>
      <c r="C390" s="121"/>
      <c r="D390" s="121"/>
      <c r="E390" s="121"/>
      <c r="F390" s="121"/>
      <c r="G390" s="121"/>
      <c r="H390" s="121"/>
      <c r="I390" s="121"/>
      <c r="J390" s="121"/>
      <c r="K390" s="121"/>
      <c r="L390" s="121"/>
      <c r="M390" s="121"/>
      <c r="N390" s="121"/>
      <c r="O390" s="121"/>
      <c r="P390" s="121"/>
      <c r="Q390" s="122"/>
      <c r="R390" s="122"/>
    </row>
    <row r="391" spans="1:18" s="123" customFormat="1">
      <c r="A391" s="120"/>
      <c r="B391" s="121"/>
      <c r="C391" s="121"/>
      <c r="D391" s="121"/>
      <c r="E391" s="121"/>
      <c r="F391" s="121"/>
      <c r="G391" s="121"/>
      <c r="H391" s="121"/>
      <c r="I391" s="121"/>
      <c r="J391" s="121"/>
      <c r="K391" s="121"/>
      <c r="L391" s="121"/>
      <c r="M391" s="121"/>
      <c r="N391" s="121"/>
      <c r="O391" s="121"/>
      <c r="P391" s="121"/>
      <c r="Q391" s="122"/>
      <c r="R391" s="122"/>
    </row>
    <row r="392" spans="1:18" s="123" customFormat="1">
      <c r="A392" s="120"/>
      <c r="B392" s="121"/>
      <c r="C392" s="121"/>
      <c r="D392" s="121"/>
      <c r="E392" s="121"/>
      <c r="F392" s="121"/>
      <c r="G392" s="121"/>
      <c r="H392" s="121"/>
      <c r="I392" s="121"/>
      <c r="J392" s="121"/>
      <c r="K392" s="121"/>
      <c r="L392" s="121"/>
      <c r="M392" s="121"/>
      <c r="N392" s="121"/>
      <c r="O392" s="121"/>
      <c r="P392" s="121"/>
      <c r="Q392" s="122"/>
      <c r="R392" s="122"/>
    </row>
    <row r="393" spans="1:18" s="123" customFormat="1">
      <c r="A393" s="120"/>
      <c r="B393" s="121"/>
      <c r="C393" s="121"/>
      <c r="D393" s="121"/>
      <c r="E393" s="121"/>
      <c r="F393" s="121"/>
      <c r="G393" s="121"/>
      <c r="H393" s="121"/>
      <c r="I393" s="121"/>
      <c r="J393" s="121"/>
      <c r="K393" s="121"/>
      <c r="L393" s="121"/>
      <c r="M393" s="121"/>
      <c r="N393" s="121"/>
      <c r="O393" s="121"/>
      <c r="P393" s="121"/>
      <c r="Q393" s="122"/>
      <c r="R393" s="122"/>
    </row>
    <row r="394" spans="1:18" s="123" customFormat="1">
      <c r="A394" s="120"/>
      <c r="B394" s="121"/>
      <c r="C394" s="121"/>
      <c r="D394" s="121"/>
      <c r="E394" s="121"/>
      <c r="F394" s="121"/>
      <c r="G394" s="121"/>
      <c r="H394" s="121"/>
      <c r="I394" s="121"/>
      <c r="J394" s="121"/>
      <c r="K394" s="121"/>
      <c r="L394" s="121"/>
      <c r="M394" s="121"/>
      <c r="N394" s="121"/>
      <c r="O394" s="121"/>
      <c r="P394" s="121"/>
      <c r="Q394" s="122"/>
      <c r="R394" s="122"/>
    </row>
    <row r="395" spans="1:18" s="123" customFormat="1">
      <c r="A395" s="120"/>
      <c r="B395" s="121"/>
      <c r="C395" s="121"/>
      <c r="D395" s="121"/>
      <c r="E395" s="121"/>
      <c r="F395" s="121"/>
      <c r="G395" s="121"/>
      <c r="H395" s="121"/>
      <c r="I395" s="121"/>
      <c r="J395" s="121"/>
      <c r="K395" s="121"/>
      <c r="L395" s="121"/>
      <c r="M395" s="121"/>
      <c r="N395" s="121"/>
      <c r="O395" s="121"/>
      <c r="P395" s="121"/>
      <c r="Q395" s="122"/>
      <c r="R395" s="122"/>
    </row>
    <row r="396" spans="1:18" s="123" customFormat="1">
      <c r="A396" s="120"/>
      <c r="B396" s="121"/>
      <c r="C396" s="121"/>
      <c r="D396" s="121"/>
      <c r="E396" s="121"/>
      <c r="F396" s="121"/>
      <c r="G396" s="121"/>
      <c r="H396" s="121"/>
      <c r="I396" s="121"/>
      <c r="J396" s="121"/>
      <c r="K396" s="121"/>
      <c r="L396" s="121"/>
      <c r="M396" s="121"/>
      <c r="N396" s="121"/>
      <c r="O396" s="121"/>
      <c r="P396" s="121"/>
      <c r="Q396" s="122"/>
      <c r="R396" s="122"/>
    </row>
    <row r="397" spans="1:18" s="123" customFormat="1">
      <c r="A397" s="120"/>
      <c r="B397" s="121"/>
      <c r="C397" s="121"/>
      <c r="D397" s="121"/>
      <c r="E397" s="121"/>
      <c r="F397" s="121"/>
      <c r="G397" s="121"/>
      <c r="H397" s="121"/>
      <c r="I397" s="121"/>
      <c r="J397" s="121"/>
      <c r="K397" s="121"/>
      <c r="L397" s="121"/>
      <c r="M397" s="121"/>
      <c r="N397" s="121"/>
      <c r="O397" s="121"/>
      <c r="P397" s="121"/>
      <c r="Q397" s="122"/>
      <c r="R397" s="122"/>
    </row>
    <row r="398" spans="1:18" s="123" customFormat="1">
      <c r="A398" s="120"/>
      <c r="B398" s="121"/>
      <c r="C398" s="121"/>
      <c r="D398" s="121"/>
      <c r="E398" s="121"/>
      <c r="F398" s="121"/>
      <c r="G398" s="121"/>
      <c r="H398" s="121"/>
      <c r="I398" s="121"/>
      <c r="J398" s="121"/>
      <c r="K398" s="121"/>
      <c r="L398" s="121"/>
      <c r="M398" s="121"/>
      <c r="N398" s="121"/>
      <c r="O398" s="121"/>
      <c r="P398" s="121"/>
      <c r="Q398" s="122"/>
      <c r="R398" s="122"/>
    </row>
    <row r="399" spans="1:18" s="123" customFormat="1">
      <c r="A399" s="120"/>
      <c r="B399" s="121"/>
      <c r="C399" s="121"/>
      <c r="D399" s="121"/>
      <c r="E399" s="121"/>
      <c r="F399" s="121"/>
      <c r="G399" s="121"/>
      <c r="H399" s="121"/>
      <c r="I399" s="121"/>
      <c r="J399" s="121"/>
      <c r="K399" s="121"/>
      <c r="L399" s="121"/>
      <c r="M399" s="121"/>
      <c r="N399" s="121"/>
      <c r="O399" s="121"/>
      <c r="P399" s="121"/>
      <c r="Q399" s="122"/>
      <c r="R399" s="122"/>
    </row>
    <row r="400" spans="1:18" s="123" customFormat="1">
      <c r="A400" s="120"/>
      <c r="B400" s="121"/>
      <c r="C400" s="121"/>
      <c r="D400" s="121"/>
      <c r="E400" s="121"/>
      <c r="F400" s="121"/>
      <c r="G400" s="121"/>
      <c r="H400" s="121"/>
      <c r="I400" s="121"/>
      <c r="J400" s="121"/>
      <c r="K400" s="121"/>
      <c r="L400" s="121"/>
      <c r="M400" s="121"/>
      <c r="N400" s="121"/>
      <c r="O400" s="121"/>
      <c r="P400" s="121"/>
      <c r="Q400" s="122"/>
      <c r="R400" s="122"/>
    </row>
    <row r="401" spans="1:18" s="123" customFormat="1">
      <c r="A401" s="120"/>
      <c r="B401" s="121"/>
      <c r="C401" s="121"/>
      <c r="D401" s="121"/>
      <c r="E401" s="121"/>
      <c r="F401" s="121"/>
      <c r="G401" s="121"/>
      <c r="H401" s="121"/>
      <c r="I401" s="121"/>
      <c r="J401" s="121"/>
      <c r="K401" s="121"/>
      <c r="L401" s="121"/>
      <c r="M401" s="121"/>
      <c r="N401" s="121"/>
      <c r="O401" s="121"/>
      <c r="P401" s="121"/>
      <c r="Q401" s="122"/>
      <c r="R401" s="122"/>
    </row>
    <row r="402" spans="1:18" s="123" customFormat="1">
      <c r="A402" s="120"/>
      <c r="B402" s="121"/>
      <c r="C402" s="121"/>
      <c r="D402" s="121"/>
      <c r="E402" s="121"/>
      <c r="F402" s="121"/>
      <c r="G402" s="121"/>
      <c r="H402" s="121"/>
      <c r="I402" s="121"/>
      <c r="J402" s="121"/>
      <c r="K402" s="121"/>
      <c r="L402" s="121"/>
      <c r="M402" s="121"/>
      <c r="N402" s="121"/>
      <c r="O402" s="121"/>
      <c r="P402" s="121"/>
      <c r="Q402" s="122"/>
      <c r="R402" s="122"/>
    </row>
    <row r="403" spans="1:18" s="123" customFormat="1">
      <c r="A403" s="120"/>
      <c r="B403" s="121"/>
      <c r="C403" s="121"/>
      <c r="D403" s="121"/>
      <c r="E403" s="121"/>
      <c r="F403" s="121"/>
      <c r="G403" s="121"/>
      <c r="H403" s="121"/>
      <c r="I403" s="121"/>
      <c r="J403" s="121"/>
      <c r="K403" s="121"/>
      <c r="L403" s="121"/>
      <c r="M403" s="121"/>
      <c r="N403" s="121"/>
      <c r="O403" s="121"/>
      <c r="P403" s="121"/>
      <c r="Q403" s="122"/>
      <c r="R403" s="122"/>
    </row>
    <row r="404" spans="1:18" s="123" customFormat="1">
      <c r="A404" s="120"/>
      <c r="B404" s="121"/>
      <c r="C404" s="121"/>
      <c r="D404" s="121"/>
      <c r="E404" s="121"/>
      <c r="F404" s="121"/>
      <c r="G404" s="121"/>
      <c r="H404" s="121"/>
      <c r="I404" s="121"/>
      <c r="J404" s="121"/>
      <c r="K404" s="121"/>
      <c r="L404" s="121"/>
      <c r="M404" s="121"/>
      <c r="N404" s="121"/>
      <c r="O404" s="121"/>
      <c r="P404" s="121"/>
      <c r="Q404" s="122"/>
      <c r="R404" s="122"/>
    </row>
    <row r="405" spans="1:18" s="123" customFormat="1">
      <c r="A405" s="120"/>
      <c r="B405" s="121"/>
      <c r="C405" s="121"/>
      <c r="D405" s="121"/>
      <c r="E405" s="121"/>
      <c r="F405" s="121"/>
      <c r="G405" s="121"/>
      <c r="H405" s="121"/>
      <c r="I405" s="121"/>
      <c r="J405" s="121"/>
      <c r="K405" s="121"/>
      <c r="L405" s="121"/>
      <c r="M405" s="121"/>
      <c r="N405" s="121"/>
      <c r="O405" s="121"/>
      <c r="P405" s="121"/>
      <c r="Q405" s="122"/>
      <c r="R405" s="122"/>
    </row>
    <row r="406" spans="1:18" s="123" customFormat="1">
      <c r="A406" s="120"/>
      <c r="B406" s="121"/>
      <c r="C406" s="121"/>
      <c r="D406" s="121"/>
      <c r="E406" s="121"/>
      <c r="F406" s="121"/>
      <c r="G406" s="121"/>
      <c r="H406" s="121"/>
      <c r="I406" s="121"/>
      <c r="J406" s="121"/>
      <c r="K406" s="121"/>
      <c r="L406" s="121"/>
      <c r="M406" s="121"/>
      <c r="N406" s="121"/>
      <c r="O406" s="121"/>
      <c r="P406" s="121"/>
      <c r="Q406" s="122"/>
      <c r="R406" s="122"/>
    </row>
    <row r="407" spans="1:18" s="123" customFormat="1">
      <c r="A407" s="120"/>
      <c r="B407" s="121"/>
      <c r="C407" s="121"/>
      <c r="D407" s="121"/>
      <c r="E407" s="121"/>
      <c r="F407" s="121"/>
      <c r="G407" s="121"/>
      <c r="H407" s="121"/>
      <c r="I407" s="121"/>
      <c r="J407" s="121"/>
      <c r="K407" s="121"/>
      <c r="L407" s="121"/>
      <c r="M407" s="121"/>
      <c r="N407" s="121"/>
      <c r="O407" s="121"/>
      <c r="P407" s="121"/>
      <c r="Q407" s="122"/>
      <c r="R407" s="122"/>
    </row>
    <row r="408" spans="1:18" s="123" customFormat="1">
      <c r="A408" s="120"/>
      <c r="B408" s="121"/>
      <c r="C408" s="121"/>
      <c r="D408" s="121"/>
      <c r="E408" s="121"/>
      <c r="F408" s="121"/>
      <c r="G408" s="121"/>
      <c r="H408" s="121"/>
      <c r="I408" s="121"/>
      <c r="J408" s="121"/>
      <c r="K408" s="121"/>
      <c r="L408" s="121"/>
      <c r="M408" s="121"/>
      <c r="N408" s="121"/>
      <c r="O408" s="121"/>
      <c r="P408" s="121"/>
      <c r="Q408" s="122"/>
      <c r="R408" s="122"/>
    </row>
    <row r="409" spans="1:18" s="123" customFormat="1">
      <c r="A409" s="120"/>
      <c r="B409" s="121"/>
      <c r="C409" s="121"/>
      <c r="D409" s="121"/>
      <c r="E409" s="121"/>
      <c r="F409" s="121"/>
      <c r="G409" s="121"/>
      <c r="H409" s="121"/>
      <c r="I409" s="121"/>
      <c r="J409" s="121"/>
      <c r="K409" s="121"/>
      <c r="L409" s="121"/>
      <c r="M409" s="121"/>
      <c r="N409" s="121"/>
      <c r="O409" s="121"/>
      <c r="P409" s="121"/>
      <c r="Q409" s="122"/>
      <c r="R409" s="122"/>
    </row>
    <row r="410" spans="1:18" s="123" customFormat="1">
      <c r="A410" s="120"/>
      <c r="B410" s="121"/>
      <c r="C410" s="121"/>
      <c r="D410" s="121"/>
      <c r="E410" s="121"/>
      <c r="F410" s="121"/>
      <c r="G410" s="121"/>
      <c r="H410" s="121"/>
      <c r="I410" s="121"/>
      <c r="J410" s="121"/>
      <c r="K410" s="121"/>
      <c r="L410" s="121"/>
      <c r="M410" s="121"/>
      <c r="N410" s="121"/>
      <c r="O410" s="121"/>
      <c r="P410" s="121"/>
      <c r="Q410" s="122"/>
      <c r="R410" s="122"/>
    </row>
    <row r="411" spans="1:18" s="123" customFormat="1">
      <c r="A411" s="120"/>
      <c r="B411" s="121"/>
      <c r="C411" s="121"/>
      <c r="D411" s="121"/>
      <c r="E411" s="121"/>
      <c r="F411" s="121"/>
      <c r="G411" s="121"/>
      <c r="H411" s="121"/>
      <c r="I411" s="121"/>
      <c r="J411" s="121"/>
      <c r="K411" s="121"/>
      <c r="L411" s="121"/>
      <c r="M411" s="121"/>
      <c r="N411" s="121"/>
      <c r="O411" s="121"/>
      <c r="P411" s="121"/>
      <c r="Q411" s="122"/>
      <c r="R411" s="122"/>
    </row>
    <row r="412" spans="1:18" s="123" customFormat="1">
      <c r="A412" s="120"/>
      <c r="B412" s="121"/>
      <c r="C412" s="121"/>
      <c r="D412" s="121"/>
      <c r="E412" s="121"/>
      <c r="F412" s="121"/>
      <c r="G412" s="121"/>
      <c r="H412" s="121"/>
      <c r="I412" s="121"/>
      <c r="J412" s="121"/>
      <c r="K412" s="121"/>
      <c r="L412" s="121"/>
      <c r="M412" s="121"/>
      <c r="N412" s="121"/>
      <c r="O412" s="121"/>
      <c r="P412" s="121"/>
      <c r="Q412" s="122"/>
      <c r="R412" s="122"/>
    </row>
    <row r="413" spans="1:18" s="123" customFormat="1">
      <c r="A413" s="120"/>
      <c r="B413" s="121"/>
      <c r="C413" s="121"/>
      <c r="D413" s="121"/>
      <c r="E413" s="121"/>
      <c r="F413" s="121"/>
      <c r="G413" s="121"/>
      <c r="H413" s="121"/>
      <c r="I413" s="121"/>
      <c r="J413" s="121"/>
      <c r="K413" s="121"/>
      <c r="L413" s="121"/>
      <c r="M413" s="121"/>
      <c r="N413" s="121"/>
      <c r="O413" s="121"/>
      <c r="P413" s="121"/>
      <c r="Q413" s="122"/>
      <c r="R413" s="122"/>
    </row>
    <row r="414" spans="1:18" s="123" customFormat="1">
      <c r="A414" s="120"/>
      <c r="B414" s="121"/>
      <c r="C414" s="121"/>
      <c r="D414" s="121"/>
      <c r="E414" s="121"/>
      <c r="F414" s="121"/>
      <c r="G414" s="121"/>
      <c r="H414" s="121"/>
      <c r="I414" s="121"/>
      <c r="J414" s="121"/>
      <c r="K414" s="121"/>
      <c r="L414" s="121"/>
      <c r="M414" s="121"/>
      <c r="N414" s="121"/>
      <c r="O414" s="121"/>
      <c r="P414" s="121"/>
      <c r="Q414" s="122"/>
      <c r="R414" s="122"/>
    </row>
    <row r="415" spans="1:18" s="123" customFormat="1">
      <c r="A415" s="120"/>
      <c r="B415" s="121"/>
      <c r="C415" s="121"/>
      <c r="D415" s="121"/>
      <c r="E415" s="121"/>
      <c r="F415" s="121"/>
      <c r="G415" s="121"/>
      <c r="H415" s="121"/>
      <c r="I415" s="121"/>
      <c r="J415" s="121"/>
      <c r="K415" s="121"/>
      <c r="L415" s="121"/>
      <c r="M415" s="121"/>
      <c r="N415" s="121"/>
      <c r="O415" s="121"/>
      <c r="P415" s="121"/>
      <c r="Q415" s="122"/>
      <c r="R415" s="122"/>
    </row>
    <row r="416" spans="1:18" s="123" customFormat="1">
      <c r="A416" s="120"/>
      <c r="B416" s="121"/>
      <c r="C416" s="121"/>
      <c r="D416" s="121"/>
      <c r="E416" s="121"/>
      <c r="F416" s="121"/>
      <c r="G416" s="121"/>
      <c r="H416" s="121"/>
      <c r="I416" s="121"/>
      <c r="J416" s="121"/>
      <c r="K416" s="121"/>
      <c r="L416" s="121"/>
      <c r="M416" s="121"/>
      <c r="N416" s="121"/>
      <c r="O416" s="121"/>
      <c r="P416" s="121"/>
      <c r="Q416" s="122"/>
      <c r="R416" s="122"/>
    </row>
    <row r="417" spans="1:18" s="123" customFormat="1">
      <c r="A417" s="120"/>
      <c r="B417" s="121"/>
      <c r="C417" s="121"/>
      <c r="D417" s="121"/>
      <c r="E417" s="121"/>
      <c r="F417" s="121"/>
      <c r="G417" s="121"/>
      <c r="H417" s="121"/>
      <c r="I417" s="121"/>
      <c r="J417" s="121"/>
      <c r="K417" s="121"/>
      <c r="L417" s="121"/>
      <c r="M417" s="121"/>
      <c r="N417" s="121"/>
      <c r="O417" s="121"/>
      <c r="P417" s="121"/>
      <c r="Q417" s="122"/>
      <c r="R417" s="122"/>
    </row>
    <row r="418" spans="1:18" s="123" customFormat="1">
      <c r="A418" s="120"/>
      <c r="B418" s="121"/>
      <c r="C418" s="121"/>
      <c r="D418" s="121"/>
      <c r="E418" s="121"/>
      <c r="F418" s="121"/>
      <c r="G418" s="121"/>
      <c r="H418" s="121"/>
      <c r="I418" s="121"/>
      <c r="J418" s="121"/>
      <c r="K418" s="121"/>
      <c r="L418" s="121"/>
      <c r="M418" s="121"/>
      <c r="N418" s="121"/>
      <c r="O418" s="121"/>
      <c r="P418" s="121"/>
      <c r="Q418" s="122"/>
      <c r="R418" s="122"/>
    </row>
    <row r="419" spans="1:18" s="123" customFormat="1">
      <c r="A419" s="120"/>
      <c r="B419" s="121"/>
      <c r="C419" s="121"/>
      <c r="D419" s="121"/>
      <c r="E419" s="121"/>
      <c r="F419" s="121"/>
      <c r="G419" s="121"/>
      <c r="H419" s="121"/>
      <c r="I419" s="121"/>
      <c r="J419" s="121"/>
      <c r="K419" s="121"/>
      <c r="L419" s="121"/>
      <c r="M419" s="121"/>
      <c r="N419" s="121"/>
      <c r="O419" s="121"/>
      <c r="P419" s="121"/>
      <c r="Q419" s="122"/>
      <c r="R419" s="122"/>
    </row>
    <row r="420" spans="1:18" s="123" customFormat="1">
      <c r="A420" s="120"/>
      <c r="B420" s="121"/>
      <c r="C420" s="121"/>
      <c r="D420" s="121"/>
      <c r="E420" s="121"/>
      <c r="F420" s="121"/>
      <c r="G420" s="121"/>
      <c r="H420" s="121"/>
      <c r="I420" s="121"/>
      <c r="J420" s="121"/>
      <c r="K420" s="121"/>
      <c r="L420" s="121"/>
      <c r="M420" s="121"/>
      <c r="N420" s="121"/>
      <c r="O420" s="121"/>
      <c r="P420" s="121"/>
      <c r="Q420" s="122"/>
      <c r="R420" s="122"/>
    </row>
    <row r="421" spans="1:18" s="123" customFormat="1">
      <c r="A421" s="120"/>
      <c r="B421" s="121"/>
      <c r="C421" s="121"/>
      <c r="D421" s="121"/>
      <c r="E421" s="121"/>
      <c r="F421" s="121"/>
      <c r="G421" s="121"/>
      <c r="H421" s="121"/>
      <c r="I421" s="121"/>
      <c r="J421" s="121"/>
      <c r="K421" s="121"/>
      <c r="L421" s="121"/>
      <c r="M421" s="121"/>
      <c r="N421" s="121"/>
      <c r="O421" s="121"/>
      <c r="P421" s="121"/>
      <c r="Q421" s="122"/>
      <c r="R421" s="122"/>
    </row>
    <row r="422" spans="1:18" s="123" customFormat="1">
      <c r="A422" s="120"/>
      <c r="B422" s="121"/>
      <c r="C422" s="121"/>
      <c r="D422" s="121"/>
      <c r="E422" s="121"/>
      <c r="F422" s="121"/>
      <c r="G422" s="121"/>
      <c r="H422" s="121"/>
      <c r="I422" s="121"/>
      <c r="J422" s="121"/>
      <c r="K422" s="121"/>
      <c r="L422" s="121"/>
      <c r="M422" s="121"/>
      <c r="N422" s="121"/>
      <c r="O422" s="121"/>
      <c r="P422" s="121"/>
      <c r="Q422" s="122"/>
      <c r="R422" s="122"/>
    </row>
    <row r="423" spans="1:18" s="123" customFormat="1">
      <c r="A423" s="120"/>
      <c r="B423" s="121"/>
      <c r="C423" s="121"/>
      <c r="D423" s="121"/>
      <c r="E423" s="121"/>
      <c r="F423" s="121"/>
      <c r="G423" s="121"/>
      <c r="H423" s="121"/>
      <c r="I423" s="121"/>
      <c r="J423" s="121"/>
      <c r="K423" s="121"/>
      <c r="L423" s="121"/>
      <c r="M423" s="121"/>
      <c r="N423" s="121"/>
      <c r="O423" s="121"/>
      <c r="P423" s="121"/>
      <c r="Q423" s="122"/>
      <c r="R423" s="122"/>
    </row>
    <row r="424" spans="1:18" s="123" customFormat="1">
      <c r="A424" s="120"/>
      <c r="B424" s="121"/>
      <c r="C424" s="121"/>
      <c r="D424" s="121"/>
      <c r="E424" s="121"/>
      <c r="F424" s="121"/>
      <c r="G424" s="121"/>
      <c r="H424" s="121"/>
      <c r="I424" s="121"/>
      <c r="J424" s="121"/>
      <c r="K424" s="121"/>
      <c r="L424" s="121"/>
      <c r="M424" s="121"/>
      <c r="N424" s="121"/>
      <c r="O424" s="121"/>
      <c r="P424" s="121"/>
      <c r="Q424" s="122"/>
      <c r="R424" s="122"/>
    </row>
    <row r="425" spans="1:18" s="123" customFormat="1">
      <c r="A425" s="120"/>
      <c r="B425" s="121"/>
      <c r="C425" s="121"/>
      <c r="D425" s="121"/>
      <c r="E425" s="121"/>
      <c r="F425" s="121"/>
      <c r="G425" s="121"/>
      <c r="H425" s="121"/>
      <c r="I425" s="121"/>
      <c r="J425" s="121"/>
      <c r="K425" s="121"/>
      <c r="L425" s="121"/>
      <c r="M425" s="121"/>
      <c r="N425" s="121"/>
      <c r="O425" s="121"/>
      <c r="P425" s="121"/>
      <c r="Q425" s="122"/>
      <c r="R425" s="122"/>
    </row>
    <row r="426" spans="1:18" s="123" customFormat="1">
      <c r="A426" s="120"/>
      <c r="B426" s="121"/>
      <c r="C426" s="121"/>
      <c r="D426" s="121"/>
      <c r="E426" s="121"/>
      <c r="F426" s="121"/>
      <c r="G426" s="121"/>
      <c r="H426" s="121"/>
      <c r="I426" s="121"/>
      <c r="J426" s="121"/>
      <c r="K426" s="121"/>
      <c r="L426" s="121"/>
      <c r="M426" s="121"/>
      <c r="N426" s="121"/>
      <c r="O426" s="121"/>
      <c r="P426" s="121"/>
      <c r="Q426" s="122"/>
      <c r="R426" s="122"/>
    </row>
    <row r="427" spans="1:18" s="123" customFormat="1">
      <c r="A427" s="120"/>
      <c r="B427" s="121"/>
      <c r="C427" s="121"/>
      <c r="D427" s="121"/>
      <c r="E427" s="121"/>
      <c r="F427" s="121"/>
      <c r="G427" s="121"/>
      <c r="H427" s="121"/>
      <c r="I427" s="121"/>
      <c r="J427" s="121"/>
      <c r="K427" s="121"/>
      <c r="L427" s="121"/>
      <c r="M427" s="121"/>
      <c r="N427" s="121"/>
      <c r="O427" s="121"/>
      <c r="P427" s="121"/>
      <c r="Q427" s="122"/>
      <c r="R427" s="122"/>
    </row>
    <row r="428" spans="1:18" s="123" customFormat="1">
      <c r="A428" s="120"/>
      <c r="B428" s="121"/>
      <c r="C428" s="121"/>
      <c r="D428" s="121"/>
      <c r="E428" s="121"/>
      <c r="F428" s="121"/>
      <c r="G428" s="121"/>
      <c r="H428" s="121"/>
      <c r="I428" s="121"/>
      <c r="J428" s="121"/>
      <c r="K428" s="121"/>
      <c r="L428" s="121"/>
      <c r="M428" s="121"/>
      <c r="N428" s="121"/>
      <c r="O428" s="121"/>
      <c r="P428" s="121"/>
      <c r="Q428" s="122"/>
      <c r="R428" s="122"/>
    </row>
    <row r="429" spans="1:18" s="123" customFormat="1">
      <c r="A429" s="120"/>
      <c r="B429" s="121"/>
      <c r="C429" s="121"/>
      <c r="D429" s="121"/>
      <c r="E429" s="121"/>
      <c r="F429" s="121"/>
      <c r="G429" s="121"/>
      <c r="H429" s="121"/>
      <c r="I429" s="121"/>
      <c r="J429" s="121"/>
      <c r="K429" s="121"/>
      <c r="L429" s="121"/>
      <c r="M429" s="121"/>
      <c r="N429" s="121"/>
      <c r="O429" s="121"/>
      <c r="P429" s="121"/>
      <c r="Q429" s="122"/>
      <c r="R429" s="122"/>
    </row>
    <row r="430" spans="1:18" s="123" customFormat="1">
      <c r="A430" s="120"/>
      <c r="B430" s="121"/>
      <c r="C430" s="121"/>
      <c r="D430" s="121"/>
      <c r="E430" s="121"/>
      <c r="F430" s="121"/>
      <c r="G430" s="121"/>
      <c r="H430" s="121"/>
      <c r="I430" s="121"/>
      <c r="J430" s="121"/>
      <c r="K430" s="121"/>
      <c r="L430" s="121"/>
      <c r="M430" s="121"/>
      <c r="N430" s="121"/>
      <c r="O430" s="121"/>
      <c r="P430" s="121"/>
      <c r="Q430" s="122"/>
      <c r="R430" s="122"/>
    </row>
    <row r="431" spans="1:18" s="123" customFormat="1">
      <c r="A431" s="120"/>
      <c r="B431" s="121"/>
      <c r="C431" s="121"/>
      <c r="D431" s="121"/>
      <c r="E431" s="121"/>
      <c r="F431" s="121"/>
      <c r="G431" s="121"/>
      <c r="H431" s="121"/>
      <c r="I431" s="121"/>
      <c r="J431" s="121"/>
      <c r="K431" s="121"/>
      <c r="L431" s="121"/>
      <c r="M431" s="121"/>
      <c r="N431" s="121"/>
      <c r="O431" s="121"/>
      <c r="P431" s="121"/>
      <c r="Q431" s="122"/>
      <c r="R431" s="122"/>
    </row>
    <row r="432" spans="1:18" s="123" customFormat="1">
      <c r="A432" s="120"/>
      <c r="B432" s="121"/>
      <c r="C432" s="121"/>
      <c r="D432" s="121"/>
      <c r="E432" s="121"/>
      <c r="F432" s="121"/>
      <c r="G432" s="121"/>
      <c r="H432" s="121"/>
      <c r="I432" s="121"/>
      <c r="J432" s="121"/>
      <c r="K432" s="121"/>
      <c r="L432" s="121"/>
      <c r="M432" s="121"/>
      <c r="N432" s="121"/>
      <c r="O432" s="121"/>
      <c r="P432" s="121"/>
      <c r="Q432" s="122"/>
      <c r="R432" s="122"/>
    </row>
    <row r="433" spans="1:18" s="123" customFormat="1">
      <c r="A433" s="120"/>
      <c r="B433" s="121"/>
      <c r="C433" s="121"/>
      <c r="D433" s="121"/>
      <c r="E433" s="121"/>
      <c r="F433" s="121"/>
      <c r="G433" s="121"/>
      <c r="H433" s="121"/>
      <c r="I433" s="121"/>
      <c r="J433" s="121"/>
      <c r="K433" s="121"/>
      <c r="L433" s="121"/>
      <c r="M433" s="121"/>
      <c r="N433" s="121"/>
      <c r="O433" s="121"/>
      <c r="P433" s="121"/>
      <c r="Q433" s="122"/>
      <c r="R433" s="122"/>
    </row>
    <row r="434" spans="1:18" s="123" customFormat="1">
      <c r="A434" s="120"/>
      <c r="B434" s="121"/>
      <c r="C434" s="121"/>
      <c r="D434" s="121"/>
      <c r="E434" s="121"/>
      <c r="F434" s="121"/>
      <c r="G434" s="121"/>
      <c r="H434" s="121"/>
      <c r="I434" s="121"/>
      <c r="J434" s="121"/>
      <c r="K434" s="121"/>
      <c r="L434" s="121"/>
      <c r="M434" s="121"/>
      <c r="N434" s="121"/>
      <c r="O434" s="121"/>
      <c r="P434" s="121"/>
      <c r="Q434" s="122"/>
      <c r="R434" s="122"/>
    </row>
    <row r="435" spans="1:18" s="123" customFormat="1">
      <c r="A435" s="120"/>
      <c r="B435" s="121"/>
      <c r="C435" s="121"/>
      <c r="D435" s="121"/>
      <c r="E435" s="121"/>
      <c r="F435" s="121"/>
      <c r="G435" s="121"/>
      <c r="H435" s="121"/>
      <c r="I435" s="121"/>
      <c r="J435" s="121"/>
      <c r="K435" s="121"/>
      <c r="L435" s="121"/>
      <c r="M435" s="121"/>
      <c r="N435" s="121"/>
      <c r="O435" s="121"/>
      <c r="P435" s="121"/>
      <c r="Q435" s="122"/>
      <c r="R435" s="122"/>
    </row>
    <row r="436" spans="1:18" s="123" customFormat="1">
      <c r="A436" s="120"/>
      <c r="B436" s="121"/>
      <c r="C436" s="121"/>
      <c r="D436" s="121"/>
      <c r="E436" s="121"/>
      <c r="F436" s="121"/>
      <c r="G436" s="121"/>
      <c r="H436" s="121"/>
      <c r="I436" s="121"/>
      <c r="J436" s="121"/>
      <c r="K436" s="121"/>
      <c r="L436" s="121"/>
      <c r="M436" s="121"/>
      <c r="N436" s="121"/>
      <c r="O436" s="121"/>
      <c r="P436" s="121"/>
      <c r="Q436" s="122"/>
      <c r="R436" s="122"/>
    </row>
    <row r="437" spans="1:18" s="123" customFormat="1">
      <c r="A437" s="120"/>
      <c r="B437" s="121"/>
      <c r="C437" s="121"/>
      <c r="D437" s="121"/>
      <c r="E437" s="121"/>
      <c r="F437" s="121"/>
      <c r="G437" s="121"/>
      <c r="H437" s="121"/>
      <c r="I437" s="121"/>
      <c r="J437" s="121"/>
      <c r="K437" s="121"/>
      <c r="L437" s="121"/>
      <c r="M437" s="121"/>
      <c r="N437" s="121"/>
      <c r="O437" s="121"/>
      <c r="P437" s="121"/>
      <c r="Q437" s="122"/>
      <c r="R437" s="122"/>
    </row>
    <row r="438" spans="1:18" s="123" customFormat="1">
      <c r="A438" s="120"/>
      <c r="B438" s="121"/>
      <c r="C438" s="121"/>
      <c r="D438" s="121"/>
      <c r="E438" s="121"/>
      <c r="F438" s="121"/>
      <c r="G438" s="121"/>
      <c r="H438" s="121"/>
      <c r="I438" s="121"/>
      <c r="J438" s="121"/>
      <c r="K438" s="121"/>
      <c r="L438" s="121"/>
      <c r="M438" s="121"/>
      <c r="N438" s="121"/>
      <c r="O438" s="121"/>
      <c r="P438" s="121"/>
      <c r="Q438" s="122"/>
      <c r="R438" s="122"/>
    </row>
    <row r="439" spans="1:18" s="123" customFormat="1">
      <c r="A439" s="120"/>
      <c r="B439" s="121"/>
      <c r="C439" s="121"/>
      <c r="D439" s="121"/>
      <c r="E439" s="121"/>
      <c r="F439" s="121"/>
      <c r="G439" s="121"/>
      <c r="H439" s="121"/>
      <c r="I439" s="121"/>
      <c r="J439" s="121"/>
      <c r="K439" s="121"/>
      <c r="L439" s="121"/>
      <c r="M439" s="121"/>
      <c r="N439" s="121"/>
      <c r="O439" s="121"/>
      <c r="P439" s="121"/>
      <c r="Q439" s="122"/>
      <c r="R439" s="122"/>
    </row>
    <row r="440" spans="1:18" s="123" customFormat="1">
      <c r="A440" s="120"/>
      <c r="B440" s="121"/>
      <c r="C440" s="121"/>
      <c r="D440" s="121"/>
      <c r="E440" s="121"/>
      <c r="F440" s="121"/>
      <c r="G440" s="121"/>
      <c r="H440" s="121"/>
      <c r="I440" s="121"/>
      <c r="J440" s="121"/>
      <c r="K440" s="121"/>
      <c r="L440" s="121"/>
      <c r="M440" s="121"/>
      <c r="N440" s="121"/>
      <c r="O440" s="121"/>
      <c r="P440" s="121"/>
      <c r="Q440" s="122"/>
      <c r="R440" s="122"/>
    </row>
    <row r="441" spans="1:18" s="123" customFormat="1">
      <c r="A441" s="120"/>
      <c r="B441" s="121"/>
      <c r="C441" s="121"/>
      <c r="D441" s="121"/>
      <c r="E441" s="121"/>
      <c r="F441" s="121"/>
      <c r="G441" s="121"/>
      <c r="H441" s="121"/>
      <c r="I441" s="121"/>
      <c r="J441" s="121"/>
      <c r="K441" s="121"/>
      <c r="L441" s="121"/>
      <c r="M441" s="121"/>
      <c r="N441" s="121"/>
      <c r="O441" s="121"/>
      <c r="P441" s="121"/>
      <c r="Q441" s="122"/>
      <c r="R441" s="122"/>
    </row>
    <row r="442" spans="1:18" s="123" customFormat="1">
      <c r="A442" s="120"/>
      <c r="B442" s="121"/>
      <c r="C442" s="121"/>
      <c r="D442" s="121"/>
      <c r="E442" s="121"/>
      <c r="F442" s="121"/>
      <c r="G442" s="121"/>
      <c r="H442" s="121"/>
      <c r="I442" s="121"/>
      <c r="J442" s="121"/>
      <c r="K442" s="121"/>
      <c r="L442" s="121"/>
      <c r="M442" s="121"/>
      <c r="N442" s="121"/>
      <c r="O442" s="121"/>
      <c r="P442" s="121"/>
      <c r="Q442" s="122"/>
      <c r="R442" s="122"/>
    </row>
    <row r="443" spans="1:18" s="123" customFormat="1">
      <c r="A443" s="120"/>
      <c r="B443" s="121"/>
      <c r="C443" s="121"/>
      <c r="D443" s="121"/>
      <c r="E443" s="121"/>
      <c r="F443" s="121"/>
      <c r="G443" s="121"/>
      <c r="H443" s="121"/>
      <c r="I443" s="121"/>
      <c r="J443" s="121"/>
      <c r="K443" s="121"/>
      <c r="L443" s="121"/>
      <c r="M443" s="121"/>
      <c r="N443" s="121"/>
      <c r="O443" s="121"/>
      <c r="P443" s="121"/>
      <c r="Q443" s="122"/>
      <c r="R443" s="122"/>
    </row>
    <row r="444" spans="1:18" s="123" customFormat="1">
      <c r="A444" s="120"/>
      <c r="B444" s="121"/>
      <c r="C444" s="121"/>
      <c r="D444" s="121"/>
      <c r="E444" s="121"/>
      <c r="F444" s="121"/>
      <c r="G444" s="121"/>
      <c r="H444" s="121"/>
      <c r="I444" s="121"/>
      <c r="J444" s="121"/>
      <c r="K444" s="121"/>
      <c r="L444" s="121"/>
      <c r="M444" s="121"/>
      <c r="N444" s="121"/>
      <c r="O444" s="121"/>
      <c r="P444" s="121"/>
      <c r="Q444" s="122"/>
      <c r="R444" s="122"/>
    </row>
    <row r="445" spans="1:18" s="123" customFormat="1">
      <c r="A445" s="120"/>
      <c r="B445" s="121"/>
      <c r="C445" s="121"/>
      <c r="D445" s="121"/>
      <c r="E445" s="121"/>
      <c r="F445" s="121"/>
      <c r="G445" s="121"/>
      <c r="H445" s="121"/>
      <c r="I445" s="121"/>
      <c r="J445" s="121"/>
      <c r="K445" s="121"/>
      <c r="L445" s="121"/>
      <c r="M445" s="121"/>
      <c r="N445" s="121"/>
      <c r="O445" s="121"/>
      <c r="P445" s="121"/>
      <c r="Q445" s="122"/>
      <c r="R445" s="122"/>
    </row>
    <row r="446" spans="1:18" s="123" customFormat="1">
      <c r="A446" s="120"/>
      <c r="B446" s="121"/>
      <c r="C446" s="121"/>
      <c r="D446" s="121"/>
      <c r="E446" s="121"/>
      <c r="F446" s="121"/>
      <c r="G446" s="121"/>
      <c r="H446" s="121"/>
      <c r="I446" s="121"/>
      <c r="J446" s="121"/>
      <c r="K446" s="121"/>
      <c r="L446" s="121"/>
      <c r="M446" s="121"/>
      <c r="N446" s="121"/>
      <c r="O446" s="121"/>
      <c r="P446" s="121"/>
      <c r="Q446" s="122"/>
      <c r="R446" s="122"/>
    </row>
    <row r="447" spans="1:18" s="123" customFormat="1">
      <c r="A447" s="120"/>
      <c r="B447" s="121"/>
      <c r="C447" s="121"/>
      <c r="D447" s="121"/>
      <c r="E447" s="121"/>
      <c r="F447" s="121"/>
      <c r="G447" s="121"/>
      <c r="H447" s="121"/>
      <c r="I447" s="121"/>
      <c r="J447" s="121"/>
      <c r="K447" s="121"/>
      <c r="L447" s="121"/>
      <c r="M447" s="121"/>
      <c r="N447" s="121"/>
      <c r="O447" s="121"/>
      <c r="P447" s="121"/>
      <c r="Q447" s="122"/>
      <c r="R447" s="122"/>
    </row>
    <row r="448" spans="1:18" s="123" customFormat="1">
      <c r="A448" s="120"/>
      <c r="B448" s="121"/>
      <c r="C448" s="121"/>
      <c r="D448" s="121"/>
      <c r="E448" s="121"/>
      <c r="F448" s="121"/>
      <c r="G448" s="121"/>
      <c r="H448" s="121"/>
      <c r="I448" s="121"/>
      <c r="J448" s="121"/>
      <c r="K448" s="121"/>
      <c r="L448" s="121"/>
      <c r="M448" s="121"/>
      <c r="N448" s="121"/>
      <c r="O448" s="121"/>
      <c r="P448" s="121"/>
      <c r="Q448" s="122"/>
      <c r="R448" s="122"/>
    </row>
    <row r="449" spans="1:18" s="123" customFormat="1">
      <c r="A449" s="120"/>
      <c r="B449" s="121"/>
      <c r="C449" s="121"/>
      <c r="D449" s="121"/>
      <c r="E449" s="121"/>
      <c r="F449" s="121"/>
      <c r="G449" s="121"/>
      <c r="H449" s="121"/>
      <c r="I449" s="121"/>
      <c r="J449" s="121"/>
      <c r="K449" s="121"/>
      <c r="L449" s="121"/>
      <c r="M449" s="121"/>
      <c r="N449" s="121"/>
      <c r="O449" s="121"/>
      <c r="P449" s="121"/>
      <c r="Q449" s="122"/>
      <c r="R449" s="122"/>
    </row>
    <row r="450" spans="1:18" s="123" customFormat="1">
      <c r="A450" s="120"/>
      <c r="B450" s="121"/>
      <c r="C450" s="121"/>
      <c r="D450" s="121"/>
      <c r="E450" s="121"/>
      <c r="F450" s="121"/>
      <c r="G450" s="121"/>
      <c r="H450" s="121"/>
      <c r="I450" s="121"/>
      <c r="J450" s="121"/>
      <c r="K450" s="121"/>
      <c r="L450" s="121"/>
      <c r="M450" s="121"/>
      <c r="N450" s="121"/>
      <c r="O450" s="121"/>
      <c r="P450" s="121"/>
      <c r="Q450" s="122"/>
      <c r="R450" s="122"/>
    </row>
    <row r="451" spans="1:18" s="123" customFormat="1">
      <c r="A451" s="120"/>
      <c r="B451" s="121"/>
      <c r="C451" s="121"/>
      <c r="D451" s="121"/>
      <c r="E451" s="121"/>
      <c r="F451" s="121"/>
      <c r="G451" s="121"/>
      <c r="H451" s="121"/>
      <c r="I451" s="121"/>
      <c r="J451" s="121"/>
      <c r="K451" s="121"/>
      <c r="L451" s="121"/>
      <c r="M451" s="121"/>
      <c r="N451" s="121"/>
      <c r="O451" s="121"/>
      <c r="P451" s="121"/>
      <c r="Q451" s="122"/>
      <c r="R451" s="122"/>
    </row>
    <row r="452" spans="1:18" s="123" customFormat="1">
      <c r="A452" s="120"/>
      <c r="B452" s="121"/>
      <c r="C452" s="121"/>
      <c r="D452" s="121"/>
      <c r="E452" s="121"/>
      <c r="F452" s="121"/>
      <c r="G452" s="121"/>
      <c r="H452" s="121"/>
      <c r="I452" s="121"/>
      <c r="J452" s="121"/>
      <c r="K452" s="121"/>
      <c r="L452" s="121"/>
      <c r="M452" s="121"/>
      <c r="N452" s="121"/>
      <c r="O452" s="121"/>
      <c r="P452" s="121"/>
      <c r="Q452" s="122"/>
      <c r="R452" s="122"/>
    </row>
    <row r="453" spans="1:18" s="123" customFormat="1">
      <c r="A453" s="120"/>
      <c r="B453" s="121"/>
      <c r="C453" s="121"/>
      <c r="D453" s="121"/>
      <c r="E453" s="121"/>
      <c r="F453" s="121"/>
      <c r="G453" s="121"/>
      <c r="H453" s="121"/>
      <c r="I453" s="121"/>
      <c r="J453" s="121"/>
      <c r="K453" s="121"/>
      <c r="L453" s="121"/>
      <c r="M453" s="121"/>
      <c r="N453" s="121"/>
      <c r="O453" s="121"/>
      <c r="P453" s="121"/>
      <c r="Q453" s="122"/>
      <c r="R453" s="122"/>
    </row>
    <row r="454" spans="1:18" s="123" customFormat="1">
      <c r="A454" s="120"/>
      <c r="B454" s="121"/>
      <c r="C454" s="121"/>
      <c r="D454" s="121"/>
      <c r="E454" s="121"/>
      <c r="F454" s="121"/>
      <c r="G454" s="121"/>
      <c r="H454" s="121"/>
      <c r="I454" s="121"/>
      <c r="J454" s="121"/>
      <c r="K454" s="121"/>
      <c r="L454" s="121"/>
      <c r="M454" s="121"/>
      <c r="N454" s="121"/>
      <c r="O454" s="121"/>
      <c r="P454" s="121"/>
      <c r="Q454" s="122"/>
      <c r="R454" s="122"/>
    </row>
    <row r="455" spans="1:18" s="123" customFormat="1">
      <c r="A455" s="120"/>
      <c r="B455" s="121"/>
      <c r="C455" s="121"/>
      <c r="D455" s="121"/>
      <c r="E455" s="121"/>
      <c r="F455" s="121"/>
      <c r="G455" s="121"/>
      <c r="H455" s="121"/>
      <c r="I455" s="121"/>
      <c r="J455" s="121"/>
      <c r="K455" s="121"/>
      <c r="L455" s="121"/>
      <c r="M455" s="121"/>
      <c r="N455" s="121"/>
      <c r="O455" s="121"/>
      <c r="P455" s="121"/>
      <c r="Q455" s="122"/>
      <c r="R455" s="122"/>
    </row>
    <row r="456" spans="1:18" s="123" customFormat="1">
      <c r="A456" s="120"/>
      <c r="B456" s="121"/>
      <c r="C456" s="121"/>
      <c r="D456" s="121"/>
      <c r="E456" s="121"/>
      <c r="F456" s="121"/>
      <c r="G456" s="121"/>
      <c r="H456" s="121"/>
      <c r="I456" s="121"/>
      <c r="J456" s="121"/>
      <c r="K456" s="121"/>
      <c r="L456" s="121"/>
      <c r="M456" s="121"/>
      <c r="N456" s="121"/>
      <c r="O456" s="121"/>
      <c r="P456" s="121"/>
      <c r="Q456" s="122"/>
      <c r="R456" s="122"/>
    </row>
    <row r="457" spans="1:18" s="123" customFormat="1">
      <c r="A457" s="120"/>
      <c r="B457" s="121"/>
      <c r="C457" s="121"/>
      <c r="D457" s="121"/>
      <c r="E457" s="121"/>
      <c r="F457" s="121"/>
      <c r="G457" s="121"/>
      <c r="H457" s="121"/>
      <c r="I457" s="121"/>
      <c r="J457" s="121"/>
      <c r="K457" s="121"/>
      <c r="L457" s="121"/>
      <c r="M457" s="121"/>
      <c r="N457" s="121"/>
      <c r="O457" s="121"/>
      <c r="P457" s="121"/>
      <c r="Q457" s="122"/>
      <c r="R457" s="122"/>
    </row>
    <row r="458" spans="1:18" s="123" customFormat="1">
      <c r="A458" s="120"/>
      <c r="B458" s="121"/>
      <c r="C458" s="121"/>
      <c r="D458" s="121"/>
      <c r="E458" s="121"/>
      <c r="F458" s="121"/>
      <c r="G458" s="121"/>
      <c r="H458" s="121"/>
      <c r="I458" s="121"/>
      <c r="J458" s="121"/>
      <c r="K458" s="121"/>
      <c r="L458" s="121"/>
      <c r="M458" s="121"/>
      <c r="N458" s="121"/>
      <c r="O458" s="121"/>
      <c r="P458" s="121"/>
      <c r="Q458" s="122"/>
      <c r="R458" s="122"/>
    </row>
    <row r="459" spans="1:18" s="123" customFormat="1">
      <c r="A459" s="120"/>
      <c r="B459" s="121"/>
      <c r="C459" s="121"/>
      <c r="D459" s="121"/>
      <c r="E459" s="121"/>
      <c r="F459" s="121"/>
      <c r="G459" s="121"/>
      <c r="H459" s="121"/>
      <c r="I459" s="121"/>
      <c r="J459" s="121"/>
      <c r="K459" s="121"/>
      <c r="L459" s="121"/>
      <c r="M459" s="121"/>
      <c r="N459" s="121"/>
      <c r="O459" s="121"/>
      <c r="P459" s="121"/>
      <c r="Q459" s="122"/>
      <c r="R459" s="122"/>
    </row>
    <row r="460" spans="1:18" s="123" customFormat="1">
      <c r="A460" s="120"/>
      <c r="B460" s="121"/>
      <c r="C460" s="121"/>
      <c r="D460" s="121"/>
      <c r="E460" s="121"/>
      <c r="F460" s="121"/>
      <c r="G460" s="121"/>
      <c r="H460" s="121"/>
      <c r="I460" s="121"/>
      <c r="J460" s="121"/>
      <c r="K460" s="121"/>
      <c r="L460" s="121"/>
      <c r="M460" s="121"/>
      <c r="N460" s="121"/>
      <c r="O460" s="121"/>
      <c r="P460" s="121"/>
      <c r="Q460" s="122"/>
      <c r="R460" s="122"/>
    </row>
    <row r="461" spans="1:18" s="123" customFormat="1">
      <c r="A461" s="120"/>
      <c r="B461" s="121"/>
      <c r="C461" s="121"/>
      <c r="D461" s="121"/>
      <c r="E461" s="121"/>
      <c r="F461" s="121"/>
      <c r="G461" s="121"/>
      <c r="H461" s="121"/>
      <c r="I461" s="121"/>
      <c r="J461" s="121"/>
      <c r="K461" s="121"/>
      <c r="L461" s="121"/>
      <c r="M461" s="121"/>
      <c r="N461" s="121"/>
      <c r="O461" s="121"/>
      <c r="P461" s="121"/>
      <c r="Q461" s="122"/>
      <c r="R461" s="122"/>
    </row>
    <row r="462" spans="1:18" s="123" customFormat="1">
      <c r="A462" s="120"/>
      <c r="B462" s="121"/>
      <c r="C462" s="121"/>
      <c r="D462" s="121"/>
      <c r="E462" s="121"/>
      <c r="F462" s="121"/>
      <c r="G462" s="121"/>
      <c r="H462" s="121"/>
      <c r="I462" s="121"/>
      <c r="J462" s="121"/>
      <c r="K462" s="121"/>
      <c r="L462" s="121"/>
      <c r="M462" s="121"/>
      <c r="N462" s="121"/>
      <c r="O462" s="121"/>
      <c r="P462" s="121"/>
      <c r="Q462" s="122"/>
      <c r="R462" s="122"/>
    </row>
    <row r="463" spans="1:18" s="123" customFormat="1">
      <c r="A463" s="120"/>
      <c r="B463" s="121"/>
      <c r="C463" s="121"/>
      <c r="D463" s="121"/>
      <c r="E463" s="121"/>
      <c r="F463" s="121"/>
      <c r="G463" s="121"/>
      <c r="H463" s="121"/>
      <c r="I463" s="121"/>
      <c r="J463" s="121"/>
      <c r="K463" s="121"/>
      <c r="L463" s="121"/>
      <c r="M463" s="121"/>
      <c r="N463" s="121"/>
      <c r="O463" s="121"/>
      <c r="P463" s="121"/>
      <c r="Q463" s="122"/>
      <c r="R463" s="122"/>
    </row>
    <row r="464" spans="1:18" s="123" customFormat="1">
      <c r="A464" s="120"/>
      <c r="B464" s="121"/>
      <c r="C464" s="121"/>
      <c r="D464" s="121"/>
      <c r="E464" s="121"/>
      <c r="F464" s="121"/>
      <c r="G464" s="121"/>
      <c r="H464" s="121"/>
      <c r="I464" s="121"/>
      <c r="J464" s="121"/>
      <c r="K464" s="121"/>
      <c r="L464" s="121"/>
      <c r="M464" s="121"/>
      <c r="N464" s="121"/>
      <c r="O464" s="121"/>
      <c r="P464" s="121"/>
      <c r="Q464" s="122"/>
      <c r="R464" s="122"/>
    </row>
    <row r="465" spans="1:18" s="123" customFormat="1">
      <c r="A465" s="120"/>
      <c r="B465" s="121"/>
      <c r="C465" s="121"/>
      <c r="D465" s="121"/>
      <c r="E465" s="121"/>
      <c r="F465" s="121"/>
      <c r="G465" s="121"/>
      <c r="H465" s="121"/>
      <c r="I465" s="121"/>
      <c r="J465" s="121"/>
      <c r="K465" s="121"/>
      <c r="L465" s="121"/>
      <c r="M465" s="121"/>
      <c r="N465" s="121"/>
      <c r="O465" s="121"/>
      <c r="P465" s="121"/>
      <c r="Q465" s="122"/>
      <c r="R465" s="122"/>
    </row>
    <row r="466" spans="1:18" s="123" customFormat="1">
      <c r="A466" s="120"/>
      <c r="B466" s="121"/>
      <c r="C466" s="121"/>
      <c r="D466" s="121"/>
      <c r="E466" s="121"/>
      <c r="F466" s="121"/>
      <c r="G466" s="121"/>
      <c r="H466" s="121"/>
      <c r="I466" s="121"/>
      <c r="J466" s="121"/>
      <c r="K466" s="121"/>
      <c r="L466" s="121"/>
      <c r="M466" s="121"/>
      <c r="N466" s="121"/>
      <c r="O466" s="121"/>
      <c r="P466" s="121"/>
      <c r="Q466" s="122"/>
      <c r="R466" s="122"/>
    </row>
    <row r="467" spans="1:18" s="123" customFormat="1">
      <c r="A467" s="120"/>
      <c r="B467" s="121"/>
      <c r="C467" s="121"/>
      <c r="D467" s="121"/>
      <c r="E467" s="121"/>
      <c r="F467" s="121"/>
      <c r="G467" s="121"/>
      <c r="H467" s="121"/>
      <c r="I467" s="121"/>
      <c r="J467" s="121"/>
      <c r="K467" s="121"/>
      <c r="L467" s="121"/>
      <c r="M467" s="121"/>
      <c r="N467" s="121"/>
      <c r="O467" s="121"/>
      <c r="P467" s="121"/>
      <c r="Q467" s="122"/>
      <c r="R467" s="122"/>
    </row>
    <row r="468" spans="1:18" s="123" customFormat="1">
      <c r="A468" s="120"/>
      <c r="B468" s="121"/>
      <c r="C468" s="121"/>
      <c r="D468" s="121"/>
      <c r="E468" s="121"/>
      <c r="F468" s="121"/>
      <c r="G468" s="121"/>
      <c r="H468" s="121"/>
      <c r="I468" s="121"/>
      <c r="J468" s="121"/>
      <c r="K468" s="121"/>
      <c r="L468" s="121"/>
      <c r="M468" s="121"/>
      <c r="N468" s="121"/>
      <c r="O468" s="121"/>
      <c r="P468" s="121"/>
      <c r="Q468" s="122"/>
      <c r="R468" s="122"/>
    </row>
    <row r="469" spans="1:18" s="123" customFormat="1">
      <c r="A469" s="120"/>
      <c r="B469" s="121"/>
      <c r="C469" s="121"/>
      <c r="D469" s="121"/>
      <c r="E469" s="121"/>
      <c r="F469" s="121"/>
      <c r="G469" s="121"/>
      <c r="H469" s="121"/>
      <c r="I469" s="121"/>
      <c r="J469" s="121"/>
      <c r="K469" s="121"/>
      <c r="L469" s="121"/>
      <c r="M469" s="121"/>
      <c r="N469" s="121"/>
      <c r="O469" s="121"/>
      <c r="P469" s="121"/>
      <c r="Q469" s="122"/>
      <c r="R469" s="122"/>
    </row>
    <row r="470" spans="1:18" s="123" customFormat="1">
      <c r="A470" s="120"/>
      <c r="B470" s="121"/>
      <c r="C470" s="121"/>
      <c r="D470" s="121"/>
      <c r="E470" s="121"/>
      <c r="F470" s="121"/>
      <c r="G470" s="121"/>
      <c r="H470" s="121"/>
      <c r="I470" s="121"/>
      <c r="J470" s="121"/>
      <c r="K470" s="121"/>
      <c r="L470" s="121"/>
      <c r="M470" s="121"/>
      <c r="N470" s="121"/>
      <c r="O470" s="121"/>
      <c r="P470" s="121"/>
      <c r="Q470" s="122"/>
      <c r="R470" s="122"/>
    </row>
    <row r="471" spans="1:18" s="123" customFormat="1">
      <c r="A471" s="120"/>
      <c r="B471" s="121"/>
      <c r="C471" s="121"/>
      <c r="D471" s="121"/>
      <c r="E471" s="121"/>
      <c r="F471" s="121"/>
      <c r="G471" s="121"/>
      <c r="H471" s="121"/>
      <c r="I471" s="121"/>
      <c r="J471" s="121"/>
      <c r="K471" s="121"/>
      <c r="L471" s="121"/>
      <c r="M471" s="121"/>
      <c r="N471" s="121"/>
      <c r="O471" s="121"/>
      <c r="P471" s="121"/>
      <c r="Q471" s="122"/>
      <c r="R471" s="122"/>
    </row>
    <row r="472" spans="1:18" s="123" customFormat="1">
      <c r="A472" s="120"/>
      <c r="B472" s="121"/>
      <c r="C472" s="121"/>
      <c r="D472" s="121"/>
      <c r="E472" s="121"/>
      <c r="F472" s="121"/>
      <c r="G472" s="121"/>
      <c r="H472" s="121"/>
      <c r="I472" s="121"/>
      <c r="J472" s="121"/>
      <c r="K472" s="121"/>
      <c r="L472" s="121"/>
      <c r="M472" s="121"/>
      <c r="N472" s="121"/>
      <c r="O472" s="121"/>
      <c r="P472" s="121"/>
      <c r="Q472" s="122"/>
      <c r="R472" s="122"/>
    </row>
    <row r="473" spans="1:18" s="123" customFormat="1">
      <c r="A473" s="120"/>
      <c r="B473" s="121"/>
      <c r="C473" s="121"/>
      <c r="D473" s="121"/>
      <c r="E473" s="121"/>
      <c r="F473" s="121"/>
      <c r="G473" s="121"/>
      <c r="H473" s="121"/>
      <c r="I473" s="121"/>
      <c r="J473" s="121"/>
      <c r="K473" s="121"/>
      <c r="L473" s="121"/>
      <c r="M473" s="121"/>
      <c r="N473" s="121"/>
      <c r="O473" s="121"/>
      <c r="P473" s="121"/>
      <c r="Q473" s="122"/>
      <c r="R473" s="122"/>
    </row>
    <row r="474" spans="1:18" s="123" customFormat="1">
      <c r="A474" s="120"/>
      <c r="B474" s="121"/>
      <c r="C474" s="121"/>
      <c r="D474" s="121"/>
      <c r="E474" s="121"/>
      <c r="F474" s="121"/>
      <c r="G474" s="121"/>
      <c r="H474" s="121"/>
      <c r="I474" s="121"/>
      <c r="J474" s="121"/>
      <c r="K474" s="121"/>
      <c r="L474" s="121"/>
      <c r="M474" s="121"/>
      <c r="N474" s="121"/>
      <c r="O474" s="121"/>
      <c r="P474" s="121"/>
      <c r="Q474" s="122"/>
      <c r="R474" s="122"/>
    </row>
    <row r="475" spans="1:18" s="123" customFormat="1">
      <c r="A475" s="120"/>
      <c r="B475" s="121"/>
      <c r="C475" s="121"/>
      <c r="D475" s="121"/>
      <c r="E475" s="121"/>
      <c r="F475" s="121"/>
      <c r="G475" s="121"/>
      <c r="H475" s="121"/>
      <c r="I475" s="121"/>
      <c r="J475" s="121"/>
      <c r="K475" s="121"/>
      <c r="L475" s="121"/>
      <c r="M475" s="121"/>
      <c r="N475" s="121"/>
      <c r="O475" s="121"/>
      <c r="P475" s="121"/>
      <c r="Q475" s="122"/>
      <c r="R475" s="122"/>
    </row>
    <row r="476" spans="1:18" s="123" customFormat="1">
      <c r="A476" s="120"/>
      <c r="B476" s="121"/>
      <c r="C476" s="121"/>
      <c r="D476" s="121"/>
      <c r="E476" s="121"/>
      <c r="F476" s="121"/>
      <c r="G476" s="121"/>
      <c r="H476" s="121"/>
      <c r="I476" s="121"/>
      <c r="J476" s="121"/>
      <c r="K476" s="121"/>
      <c r="L476" s="121"/>
      <c r="M476" s="121"/>
      <c r="N476" s="121"/>
      <c r="O476" s="121"/>
      <c r="P476" s="121"/>
      <c r="Q476" s="122"/>
      <c r="R476" s="122"/>
    </row>
    <row r="477" spans="1:18" s="123" customFormat="1">
      <c r="A477" s="120"/>
      <c r="B477" s="121"/>
      <c r="C477" s="121"/>
      <c r="D477" s="121"/>
      <c r="E477" s="121"/>
      <c r="F477" s="121"/>
      <c r="G477" s="121"/>
      <c r="H477" s="121"/>
      <c r="I477" s="121"/>
      <c r="J477" s="121"/>
      <c r="K477" s="121"/>
      <c r="L477" s="121"/>
      <c r="M477" s="121"/>
      <c r="N477" s="121"/>
      <c r="O477" s="121"/>
      <c r="P477" s="121"/>
      <c r="Q477" s="122"/>
      <c r="R477" s="122"/>
    </row>
    <row r="478" spans="1:18" s="123" customFormat="1">
      <c r="A478" s="120"/>
      <c r="B478" s="121"/>
      <c r="C478" s="121"/>
      <c r="D478" s="121"/>
      <c r="E478" s="121"/>
      <c r="F478" s="121"/>
      <c r="G478" s="121"/>
      <c r="H478" s="121"/>
      <c r="I478" s="121"/>
      <c r="J478" s="121"/>
      <c r="K478" s="121"/>
      <c r="L478" s="121"/>
      <c r="M478" s="121"/>
      <c r="N478" s="121"/>
      <c r="O478" s="121"/>
      <c r="P478" s="121"/>
      <c r="Q478" s="122"/>
      <c r="R478" s="122"/>
    </row>
    <row r="479" spans="1:18" s="123" customFormat="1">
      <c r="A479" s="120"/>
      <c r="B479" s="121"/>
      <c r="C479" s="121"/>
      <c r="D479" s="121"/>
      <c r="E479" s="121"/>
      <c r="F479" s="121"/>
      <c r="G479" s="121"/>
      <c r="H479" s="121"/>
      <c r="I479" s="121"/>
      <c r="J479" s="121"/>
      <c r="K479" s="121"/>
      <c r="L479" s="121"/>
      <c r="M479" s="121"/>
      <c r="N479" s="121"/>
      <c r="O479" s="121"/>
      <c r="P479" s="121"/>
      <c r="Q479" s="122"/>
      <c r="R479" s="122"/>
    </row>
    <row r="480" spans="1:18" s="123" customFormat="1">
      <c r="A480" s="120"/>
      <c r="B480" s="121"/>
      <c r="C480" s="121"/>
      <c r="D480" s="121"/>
      <c r="E480" s="121"/>
      <c r="F480" s="121"/>
      <c r="G480" s="121"/>
      <c r="H480" s="121"/>
      <c r="I480" s="121"/>
      <c r="J480" s="121"/>
      <c r="K480" s="121"/>
      <c r="L480" s="121"/>
      <c r="M480" s="121"/>
      <c r="N480" s="121"/>
      <c r="O480" s="121"/>
      <c r="P480" s="121"/>
      <c r="Q480" s="122"/>
      <c r="R480" s="122"/>
    </row>
    <row r="481" spans="1:18" s="123" customFormat="1">
      <c r="A481" s="120"/>
      <c r="B481" s="121"/>
      <c r="C481" s="121"/>
      <c r="D481" s="121"/>
      <c r="E481" s="121"/>
      <c r="F481" s="121"/>
      <c r="G481" s="121"/>
      <c r="H481" s="121"/>
      <c r="I481" s="121"/>
      <c r="J481" s="121"/>
      <c r="K481" s="121"/>
      <c r="L481" s="121"/>
      <c r="M481" s="121"/>
      <c r="N481" s="121"/>
      <c r="O481" s="121"/>
      <c r="P481" s="121"/>
      <c r="Q481" s="122"/>
      <c r="R481" s="122"/>
    </row>
    <row r="482" spans="1:18" s="123" customFormat="1">
      <c r="A482" s="120"/>
      <c r="B482" s="121"/>
      <c r="C482" s="121"/>
      <c r="D482" s="121"/>
      <c r="E482" s="121"/>
      <c r="F482" s="121"/>
      <c r="G482" s="121"/>
      <c r="H482" s="121"/>
      <c r="I482" s="121"/>
      <c r="J482" s="121"/>
      <c r="K482" s="121"/>
      <c r="L482" s="121"/>
      <c r="M482" s="121"/>
      <c r="N482" s="121"/>
      <c r="O482" s="121"/>
      <c r="P482" s="121"/>
      <c r="Q482" s="122"/>
      <c r="R482" s="122"/>
    </row>
    <row r="483" spans="1:18" s="123" customFormat="1">
      <c r="A483" s="120"/>
      <c r="B483" s="121"/>
      <c r="C483" s="121"/>
      <c r="D483" s="121"/>
      <c r="E483" s="121"/>
      <c r="F483" s="121"/>
      <c r="G483" s="121"/>
      <c r="H483" s="121"/>
      <c r="I483" s="121"/>
      <c r="J483" s="121"/>
      <c r="K483" s="121"/>
      <c r="L483" s="121"/>
      <c r="M483" s="121"/>
      <c r="N483" s="121"/>
      <c r="O483" s="121"/>
      <c r="P483" s="121"/>
      <c r="Q483" s="122"/>
      <c r="R483" s="122"/>
    </row>
    <row r="484" spans="1:18" s="123" customFormat="1">
      <c r="A484" s="120"/>
      <c r="B484" s="121"/>
      <c r="C484" s="121"/>
      <c r="D484" s="121"/>
      <c r="E484" s="121"/>
      <c r="F484" s="121"/>
      <c r="G484" s="121"/>
      <c r="H484" s="121"/>
      <c r="I484" s="121"/>
      <c r="J484" s="121"/>
      <c r="K484" s="121"/>
      <c r="L484" s="121"/>
      <c r="M484" s="121"/>
      <c r="N484" s="121"/>
      <c r="O484" s="121"/>
      <c r="P484" s="121"/>
      <c r="Q484" s="122"/>
      <c r="R484" s="122"/>
    </row>
    <row r="485" spans="1:18" s="123" customFormat="1">
      <c r="A485" s="120"/>
      <c r="B485" s="121"/>
      <c r="C485" s="121"/>
      <c r="D485" s="121"/>
      <c r="E485" s="121"/>
      <c r="F485" s="121"/>
      <c r="G485" s="121"/>
      <c r="H485" s="121"/>
      <c r="I485" s="121"/>
      <c r="J485" s="121"/>
      <c r="K485" s="121"/>
      <c r="L485" s="121"/>
      <c r="M485" s="121"/>
      <c r="N485" s="121"/>
      <c r="O485" s="121"/>
      <c r="P485" s="121"/>
      <c r="Q485" s="122"/>
      <c r="R485" s="122"/>
    </row>
    <row r="486" spans="1:18" s="123" customFormat="1">
      <c r="A486" s="120"/>
      <c r="B486" s="121"/>
      <c r="C486" s="121"/>
      <c r="D486" s="121"/>
      <c r="E486" s="121"/>
      <c r="F486" s="121"/>
      <c r="G486" s="121"/>
      <c r="H486" s="121"/>
      <c r="I486" s="121"/>
      <c r="J486" s="121"/>
      <c r="K486" s="121"/>
      <c r="L486" s="121"/>
      <c r="M486" s="121"/>
      <c r="N486" s="121"/>
      <c r="O486" s="121"/>
      <c r="P486" s="121"/>
      <c r="Q486" s="122"/>
      <c r="R486" s="122"/>
    </row>
    <row r="487" spans="1:18" s="123" customFormat="1">
      <c r="A487" s="120"/>
      <c r="B487" s="121"/>
      <c r="C487" s="121"/>
      <c r="D487" s="121"/>
      <c r="E487" s="121"/>
      <c r="F487" s="121"/>
      <c r="G487" s="121"/>
      <c r="H487" s="121"/>
      <c r="I487" s="121"/>
      <c r="J487" s="121"/>
      <c r="K487" s="121"/>
      <c r="L487" s="121"/>
      <c r="M487" s="121"/>
      <c r="N487" s="121"/>
      <c r="O487" s="121"/>
      <c r="P487" s="121"/>
      <c r="Q487" s="122"/>
      <c r="R487" s="122"/>
    </row>
    <row r="488" spans="1:18" s="123" customFormat="1">
      <c r="A488" s="120"/>
      <c r="B488" s="121"/>
      <c r="C488" s="121"/>
      <c r="D488" s="121"/>
      <c r="E488" s="121"/>
      <c r="F488" s="121"/>
      <c r="G488" s="121"/>
      <c r="H488" s="121"/>
      <c r="I488" s="121"/>
      <c r="J488" s="121"/>
      <c r="K488" s="121"/>
      <c r="L488" s="121"/>
      <c r="M488" s="121"/>
      <c r="N488" s="121"/>
      <c r="O488" s="121"/>
      <c r="P488" s="121"/>
      <c r="Q488" s="122"/>
      <c r="R488" s="122"/>
    </row>
    <row r="489" spans="1:18" s="123" customFormat="1">
      <c r="A489" s="120"/>
      <c r="B489" s="121"/>
      <c r="C489" s="121"/>
      <c r="D489" s="121"/>
      <c r="E489" s="121"/>
      <c r="F489" s="121"/>
      <c r="G489" s="121"/>
      <c r="H489" s="121"/>
      <c r="I489" s="121"/>
      <c r="J489" s="121"/>
      <c r="K489" s="121"/>
      <c r="L489" s="121"/>
      <c r="M489" s="121"/>
      <c r="N489" s="121"/>
      <c r="O489" s="121"/>
      <c r="P489" s="121"/>
      <c r="Q489" s="122"/>
      <c r="R489" s="122"/>
    </row>
    <row r="490" spans="1:18" s="123" customFormat="1">
      <c r="A490" s="120"/>
      <c r="B490" s="121"/>
      <c r="C490" s="121"/>
      <c r="D490" s="121"/>
      <c r="E490" s="121"/>
      <c r="F490" s="121"/>
      <c r="G490" s="121"/>
      <c r="H490" s="121"/>
      <c r="I490" s="121"/>
      <c r="J490" s="121"/>
      <c r="K490" s="121"/>
      <c r="L490" s="121"/>
      <c r="M490" s="121"/>
      <c r="N490" s="121"/>
      <c r="O490" s="121"/>
      <c r="P490" s="121"/>
      <c r="Q490" s="122"/>
      <c r="R490" s="122"/>
    </row>
    <row r="491" spans="1:18" s="123" customFormat="1">
      <c r="A491" s="120"/>
      <c r="B491" s="121"/>
      <c r="C491" s="121"/>
      <c r="D491" s="121"/>
      <c r="E491" s="121"/>
      <c r="F491" s="121"/>
      <c r="G491" s="121"/>
      <c r="H491" s="121"/>
      <c r="I491" s="121"/>
      <c r="J491" s="121"/>
      <c r="K491" s="121"/>
      <c r="L491" s="121"/>
      <c r="M491" s="121"/>
      <c r="N491" s="121"/>
      <c r="O491" s="121"/>
      <c r="P491" s="121"/>
      <c r="Q491" s="122"/>
      <c r="R491" s="122"/>
    </row>
    <row r="492" spans="1:18" s="123" customFormat="1">
      <c r="A492" s="120"/>
      <c r="B492" s="121"/>
      <c r="C492" s="121"/>
      <c r="D492" s="121"/>
      <c r="E492" s="121"/>
      <c r="F492" s="121"/>
      <c r="G492" s="121"/>
      <c r="H492" s="121"/>
      <c r="I492" s="121"/>
      <c r="J492" s="121"/>
      <c r="K492" s="121"/>
      <c r="L492" s="121"/>
      <c r="M492" s="121"/>
      <c r="N492" s="121"/>
      <c r="O492" s="121"/>
      <c r="P492" s="121"/>
      <c r="Q492" s="122"/>
      <c r="R492" s="122"/>
    </row>
    <row r="493" spans="1:18" s="123" customFormat="1">
      <c r="A493" s="120"/>
      <c r="B493" s="121"/>
      <c r="C493" s="121"/>
      <c r="D493" s="121"/>
      <c r="E493" s="121"/>
      <c r="F493" s="121"/>
      <c r="G493" s="121"/>
      <c r="H493" s="121"/>
      <c r="I493" s="121"/>
      <c r="J493" s="121"/>
      <c r="K493" s="121"/>
      <c r="L493" s="121"/>
      <c r="M493" s="121"/>
      <c r="N493" s="121"/>
      <c r="O493" s="121"/>
      <c r="P493" s="121"/>
      <c r="Q493" s="122"/>
      <c r="R493" s="122"/>
    </row>
    <row r="494" spans="1:18" s="123" customFormat="1">
      <c r="A494" s="120"/>
      <c r="B494" s="121"/>
      <c r="C494" s="121"/>
      <c r="D494" s="121"/>
      <c r="E494" s="121"/>
      <c r="F494" s="121"/>
      <c r="G494" s="121"/>
      <c r="H494" s="121"/>
      <c r="I494" s="121"/>
      <c r="J494" s="121"/>
      <c r="K494" s="121"/>
      <c r="L494" s="121"/>
      <c r="M494" s="121"/>
      <c r="N494" s="121"/>
      <c r="O494" s="121"/>
      <c r="P494" s="121"/>
      <c r="Q494" s="122"/>
      <c r="R494" s="122"/>
    </row>
    <row r="495" spans="1:18" s="123" customFormat="1">
      <c r="A495" s="120"/>
      <c r="B495" s="121"/>
      <c r="C495" s="121"/>
      <c r="D495" s="121"/>
      <c r="E495" s="121"/>
      <c r="F495" s="121"/>
      <c r="G495" s="121"/>
      <c r="H495" s="121"/>
      <c r="I495" s="121"/>
      <c r="J495" s="121"/>
      <c r="K495" s="121"/>
      <c r="L495" s="121"/>
      <c r="M495" s="121"/>
      <c r="N495" s="121"/>
      <c r="O495" s="121"/>
      <c r="P495" s="121"/>
      <c r="Q495" s="122"/>
      <c r="R495" s="122"/>
    </row>
    <row r="496" spans="1:18" s="123" customFormat="1">
      <c r="A496" s="120"/>
      <c r="B496" s="121"/>
      <c r="C496" s="121"/>
      <c r="D496" s="121"/>
      <c r="E496" s="121"/>
      <c r="F496" s="121"/>
      <c r="G496" s="121"/>
      <c r="H496" s="121"/>
      <c r="I496" s="121"/>
      <c r="J496" s="121"/>
      <c r="K496" s="121"/>
      <c r="L496" s="121"/>
      <c r="M496" s="121"/>
      <c r="N496" s="121"/>
      <c r="O496" s="121"/>
      <c r="P496" s="121"/>
      <c r="Q496" s="122"/>
      <c r="R496" s="122"/>
    </row>
    <row r="497" spans="1:18" s="123" customFormat="1">
      <c r="A497" s="120"/>
      <c r="B497" s="121"/>
      <c r="C497" s="121"/>
      <c r="D497" s="121"/>
      <c r="E497" s="121"/>
      <c r="F497" s="121"/>
      <c r="G497" s="121"/>
      <c r="H497" s="121"/>
      <c r="I497" s="121"/>
      <c r="J497" s="121"/>
      <c r="K497" s="121"/>
      <c r="L497" s="121"/>
      <c r="M497" s="121"/>
      <c r="N497" s="121"/>
      <c r="O497" s="121"/>
      <c r="P497" s="121"/>
      <c r="Q497" s="122"/>
      <c r="R497" s="122"/>
    </row>
    <row r="498" spans="1:18" s="123" customFormat="1">
      <c r="A498" s="120"/>
      <c r="B498" s="121"/>
      <c r="C498" s="121"/>
      <c r="D498" s="121"/>
      <c r="E498" s="121"/>
      <c r="F498" s="121"/>
      <c r="G498" s="121"/>
      <c r="H498" s="121"/>
      <c r="I498" s="121"/>
      <c r="J498" s="121"/>
      <c r="K498" s="121"/>
      <c r="L498" s="121"/>
      <c r="M498" s="121"/>
      <c r="N498" s="121"/>
      <c r="O498" s="121"/>
      <c r="P498" s="121"/>
      <c r="Q498" s="122"/>
      <c r="R498" s="122"/>
    </row>
    <row r="499" spans="1:18" s="123" customFormat="1">
      <c r="A499" s="120"/>
      <c r="B499" s="121"/>
      <c r="C499" s="121"/>
      <c r="D499" s="121"/>
      <c r="E499" s="121"/>
      <c r="F499" s="121"/>
      <c r="G499" s="121"/>
      <c r="H499" s="121"/>
      <c r="I499" s="121"/>
      <c r="J499" s="121"/>
      <c r="K499" s="121"/>
      <c r="L499" s="121"/>
      <c r="M499" s="121"/>
      <c r="N499" s="121"/>
      <c r="O499" s="121"/>
      <c r="P499" s="121"/>
      <c r="Q499" s="122"/>
      <c r="R499" s="122"/>
    </row>
    <row r="500" spans="1:18" s="123" customFormat="1">
      <c r="A500" s="120"/>
      <c r="B500" s="121"/>
      <c r="C500" s="121"/>
      <c r="D500" s="121"/>
      <c r="E500" s="121"/>
      <c r="F500" s="121"/>
      <c r="G500" s="121"/>
      <c r="H500" s="121"/>
      <c r="I500" s="121"/>
      <c r="J500" s="121"/>
      <c r="K500" s="121"/>
      <c r="L500" s="121"/>
      <c r="M500" s="121"/>
      <c r="N500" s="121"/>
      <c r="O500" s="121"/>
      <c r="P500" s="121"/>
      <c r="Q500" s="122"/>
      <c r="R500" s="122"/>
    </row>
    <row r="501" spans="1:18" s="123" customFormat="1">
      <c r="A501" s="120"/>
      <c r="B501" s="121"/>
      <c r="C501" s="121"/>
      <c r="D501" s="121"/>
      <c r="E501" s="121"/>
      <c r="F501" s="121"/>
      <c r="G501" s="121"/>
      <c r="H501" s="121"/>
      <c r="I501" s="121"/>
      <c r="J501" s="121"/>
      <c r="K501" s="121"/>
      <c r="L501" s="121"/>
      <c r="M501" s="121"/>
      <c r="N501" s="121"/>
      <c r="O501" s="121"/>
      <c r="P501" s="121"/>
      <c r="Q501" s="122"/>
      <c r="R501" s="122"/>
    </row>
    <row r="502" spans="1:18" s="123" customFormat="1">
      <c r="A502" s="120"/>
      <c r="B502" s="121"/>
      <c r="C502" s="121"/>
      <c r="D502" s="121"/>
      <c r="E502" s="121"/>
      <c r="F502" s="121"/>
      <c r="G502" s="121"/>
      <c r="H502" s="121"/>
      <c r="I502" s="121"/>
      <c r="J502" s="121"/>
      <c r="K502" s="121"/>
      <c r="L502" s="121"/>
      <c r="M502" s="121"/>
      <c r="N502" s="121"/>
      <c r="O502" s="121"/>
      <c r="P502" s="121"/>
      <c r="Q502" s="122"/>
      <c r="R502" s="122"/>
    </row>
    <row r="503" spans="1:18" s="123" customFormat="1">
      <c r="A503" s="120"/>
      <c r="B503" s="121"/>
      <c r="C503" s="121"/>
      <c r="D503" s="121"/>
      <c r="E503" s="121"/>
      <c r="F503" s="121"/>
      <c r="G503" s="121"/>
      <c r="H503" s="121"/>
      <c r="I503" s="121"/>
      <c r="J503" s="121"/>
      <c r="K503" s="121"/>
      <c r="L503" s="121"/>
      <c r="M503" s="121"/>
      <c r="N503" s="121"/>
      <c r="O503" s="121"/>
      <c r="P503" s="121"/>
      <c r="Q503" s="122"/>
      <c r="R503" s="122"/>
    </row>
    <row r="504" spans="1:18" s="123" customFormat="1">
      <c r="A504" s="120"/>
      <c r="B504" s="121"/>
      <c r="C504" s="121"/>
      <c r="D504" s="121"/>
      <c r="E504" s="121"/>
      <c r="F504" s="121"/>
      <c r="G504" s="121"/>
      <c r="H504" s="121"/>
      <c r="I504" s="121"/>
      <c r="J504" s="121"/>
      <c r="K504" s="121"/>
      <c r="L504" s="121"/>
      <c r="M504" s="121"/>
      <c r="N504" s="121"/>
      <c r="O504" s="121"/>
      <c r="P504" s="121"/>
      <c r="Q504" s="122"/>
      <c r="R504" s="122"/>
    </row>
    <row r="505" spans="1:18" s="123" customFormat="1">
      <c r="A505" s="120"/>
      <c r="B505" s="121"/>
      <c r="C505" s="121"/>
      <c r="D505" s="121"/>
      <c r="E505" s="121"/>
      <c r="F505" s="121"/>
      <c r="G505" s="121"/>
      <c r="H505" s="121"/>
      <c r="I505" s="121"/>
      <c r="J505" s="121"/>
      <c r="K505" s="121"/>
      <c r="L505" s="121"/>
      <c r="M505" s="121"/>
      <c r="N505" s="121"/>
      <c r="O505" s="121"/>
      <c r="P505" s="121"/>
      <c r="Q505" s="122"/>
      <c r="R505" s="122"/>
    </row>
    <row r="506" spans="1:18" s="123" customFormat="1">
      <c r="A506" s="120"/>
      <c r="B506" s="121"/>
      <c r="C506" s="121"/>
      <c r="D506" s="121"/>
      <c r="E506" s="121"/>
      <c r="F506" s="121"/>
      <c r="G506" s="121"/>
      <c r="H506" s="121"/>
      <c r="I506" s="121"/>
      <c r="J506" s="121"/>
      <c r="K506" s="121"/>
      <c r="L506" s="121"/>
      <c r="M506" s="121"/>
      <c r="N506" s="121"/>
      <c r="O506" s="121"/>
      <c r="P506" s="121"/>
      <c r="Q506" s="122"/>
      <c r="R506" s="122"/>
    </row>
    <row r="507" spans="1:18" s="123" customFormat="1">
      <c r="A507" s="120"/>
      <c r="B507" s="121"/>
      <c r="C507" s="121"/>
      <c r="D507" s="121"/>
      <c r="E507" s="121"/>
      <c r="F507" s="121"/>
      <c r="G507" s="121"/>
      <c r="H507" s="121"/>
      <c r="I507" s="121"/>
      <c r="J507" s="121"/>
      <c r="K507" s="121"/>
      <c r="L507" s="121"/>
      <c r="M507" s="121"/>
      <c r="N507" s="121"/>
      <c r="O507" s="121"/>
      <c r="P507" s="121"/>
      <c r="Q507" s="122"/>
      <c r="R507" s="122"/>
    </row>
    <row r="508" spans="1:18" s="123" customFormat="1">
      <c r="A508" s="120"/>
      <c r="B508" s="121"/>
      <c r="C508" s="121"/>
      <c r="D508" s="121"/>
      <c r="E508" s="121"/>
      <c r="F508" s="121"/>
      <c r="G508" s="121"/>
      <c r="H508" s="121"/>
      <c r="I508" s="121"/>
      <c r="J508" s="121"/>
      <c r="K508" s="121"/>
      <c r="L508" s="121"/>
      <c r="M508" s="121"/>
      <c r="N508" s="121"/>
      <c r="O508" s="121"/>
      <c r="P508" s="121"/>
      <c r="Q508" s="122"/>
      <c r="R508" s="122"/>
    </row>
    <row r="509" spans="1:18" s="123" customFormat="1">
      <c r="A509" s="120"/>
      <c r="B509" s="121"/>
      <c r="C509" s="121"/>
      <c r="D509" s="121"/>
      <c r="E509" s="121"/>
      <c r="F509" s="121"/>
      <c r="G509" s="121"/>
      <c r="H509" s="121"/>
      <c r="I509" s="121"/>
      <c r="J509" s="121"/>
      <c r="K509" s="121"/>
      <c r="L509" s="121"/>
      <c r="M509" s="121"/>
      <c r="N509" s="121"/>
      <c r="O509" s="121"/>
      <c r="P509" s="121"/>
      <c r="Q509" s="122"/>
      <c r="R509" s="122"/>
    </row>
    <row r="510" spans="1:18" s="123" customFormat="1">
      <c r="A510" s="120"/>
      <c r="B510" s="121"/>
      <c r="C510" s="121"/>
      <c r="D510" s="121"/>
      <c r="E510" s="121"/>
      <c r="F510" s="121"/>
      <c r="G510" s="121"/>
      <c r="H510" s="121"/>
      <c r="I510" s="121"/>
      <c r="J510" s="121"/>
      <c r="K510" s="121"/>
      <c r="L510" s="121"/>
      <c r="M510" s="121"/>
      <c r="N510" s="121"/>
      <c r="O510" s="121"/>
      <c r="P510" s="121"/>
      <c r="Q510" s="122"/>
      <c r="R510" s="122"/>
    </row>
    <row r="511" spans="1:18" s="123" customFormat="1">
      <c r="A511" s="120"/>
      <c r="B511" s="121"/>
      <c r="C511" s="121"/>
      <c r="D511" s="121"/>
      <c r="E511" s="121"/>
      <c r="F511" s="121"/>
      <c r="G511" s="121"/>
      <c r="H511" s="121"/>
      <c r="I511" s="121"/>
      <c r="J511" s="121"/>
      <c r="K511" s="121"/>
      <c r="L511" s="121"/>
      <c r="M511" s="121"/>
      <c r="N511" s="121"/>
      <c r="O511" s="121"/>
      <c r="P511" s="121"/>
      <c r="Q511" s="122"/>
      <c r="R511" s="122"/>
    </row>
    <row r="512" spans="1:18" s="123" customFormat="1">
      <c r="A512" s="120"/>
      <c r="B512" s="121"/>
      <c r="C512" s="121"/>
      <c r="D512" s="121"/>
      <c r="E512" s="121"/>
      <c r="F512" s="121"/>
      <c r="G512" s="121"/>
      <c r="H512" s="121"/>
      <c r="I512" s="121"/>
      <c r="J512" s="121"/>
      <c r="K512" s="121"/>
      <c r="L512" s="121"/>
      <c r="M512" s="121"/>
      <c r="N512" s="121"/>
      <c r="O512" s="121"/>
      <c r="P512" s="121"/>
      <c r="Q512" s="122"/>
      <c r="R512" s="122"/>
    </row>
    <row r="513" spans="1:18" s="123" customFormat="1">
      <c r="A513" s="120"/>
      <c r="B513" s="121"/>
      <c r="C513" s="121"/>
      <c r="D513" s="121"/>
      <c r="E513" s="121"/>
      <c r="F513" s="121"/>
      <c r="G513" s="121"/>
      <c r="H513" s="121"/>
      <c r="I513" s="121"/>
      <c r="J513" s="121"/>
      <c r="K513" s="121"/>
      <c r="L513" s="121"/>
      <c r="M513" s="121"/>
      <c r="N513" s="121"/>
      <c r="O513" s="121"/>
      <c r="P513" s="121"/>
      <c r="Q513" s="122"/>
      <c r="R513" s="122"/>
    </row>
    <row r="514" spans="1:18" s="123" customFormat="1">
      <c r="A514" s="120"/>
      <c r="B514" s="121"/>
      <c r="C514" s="121"/>
      <c r="D514" s="121"/>
      <c r="E514" s="121"/>
      <c r="F514" s="121"/>
      <c r="G514" s="121"/>
      <c r="H514" s="121"/>
      <c r="I514" s="121"/>
      <c r="J514" s="121"/>
      <c r="K514" s="121"/>
      <c r="L514" s="121"/>
      <c r="M514" s="121"/>
      <c r="N514" s="121"/>
      <c r="O514" s="121"/>
      <c r="P514" s="121"/>
      <c r="Q514" s="122"/>
      <c r="R514" s="122"/>
    </row>
    <row r="515" spans="1:18" s="123" customFormat="1">
      <c r="A515" s="120"/>
      <c r="B515" s="121"/>
      <c r="C515" s="121"/>
      <c r="D515" s="121"/>
      <c r="E515" s="121"/>
      <c r="F515" s="121"/>
      <c r="G515" s="121"/>
      <c r="H515" s="121"/>
      <c r="I515" s="121"/>
      <c r="J515" s="121"/>
      <c r="K515" s="121"/>
      <c r="L515" s="121"/>
      <c r="M515" s="121"/>
      <c r="N515" s="121"/>
      <c r="O515" s="121"/>
      <c r="P515" s="121"/>
      <c r="Q515" s="122"/>
      <c r="R515" s="122"/>
    </row>
    <row r="516" spans="1:18" s="123" customFormat="1">
      <c r="A516" s="120"/>
      <c r="B516" s="121"/>
      <c r="C516" s="121"/>
      <c r="D516" s="121"/>
      <c r="E516" s="121"/>
      <c r="F516" s="121"/>
      <c r="G516" s="121"/>
      <c r="H516" s="121"/>
      <c r="I516" s="121"/>
      <c r="J516" s="121"/>
      <c r="K516" s="121"/>
      <c r="L516" s="121"/>
      <c r="M516" s="121"/>
      <c r="N516" s="121"/>
      <c r="O516" s="121"/>
      <c r="P516" s="121"/>
      <c r="Q516" s="122"/>
      <c r="R516" s="122"/>
    </row>
    <row r="517" spans="1:18" s="123" customFormat="1">
      <c r="A517" s="120"/>
      <c r="B517" s="121"/>
      <c r="C517" s="121"/>
      <c r="D517" s="121"/>
      <c r="E517" s="121"/>
      <c r="F517" s="121"/>
      <c r="G517" s="121"/>
      <c r="H517" s="121"/>
      <c r="I517" s="121"/>
      <c r="J517" s="121"/>
      <c r="K517" s="121"/>
      <c r="L517" s="121"/>
      <c r="M517" s="121"/>
      <c r="N517" s="121"/>
      <c r="O517" s="121"/>
      <c r="P517" s="121"/>
      <c r="Q517" s="122"/>
      <c r="R517" s="122"/>
    </row>
    <row r="518" spans="1:18" s="123" customFormat="1">
      <c r="A518" s="120"/>
      <c r="B518" s="121"/>
      <c r="C518" s="121"/>
      <c r="D518" s="121"/>
      <c r="E518" s="121"/>
      <c r="F518" s="121"/>
      <c r="G518" s="121"/>
      <c r="H518" s="121"/>
      <c r="I518" s="121"/>
      <c r="J518" s="121"/>
      <c r="K518" s="121"/>
      <c r="L518" s="121"/>
      <c r="M518" s="121"/>
      <c r="N518" s="121"/>
      <c r="O518" s="121"/>
      <c r="P518" s="121"/>
      <c r="Q518" s="122"/>
      <c r="R518" s="122"/>
    </row>
    <row r="519" spans="1:18" s="123" customFormat="1">
      <c r="A519" s="120"/>
      <c r="B519" s="121"/>
      <c r="C519" s="121"/>
      <c r="D519" s="121"/>
      <c r="E519" s="121"/>
      <c r="F519" s="121"/>
      <c r="G519" s="121"/>
      <c r="H519" s="121"/>
      <c r="I519" s="121"/>
      <c r="J519" s="121"/>
      <c r="K519" s="121"/>
      <c r="L519" s="121"/>
      <c r="M519" s="121"/>
      <c r="N519" s="121"/>
      <c r="O519" s="121"/>
      <c r="P519" s="121"/>
      <c r="Q519" s="122"/>
      <c r="R519" s="122"/>
    </row>
    <row r="520" spans="1:18" s="123" customFormat="1">
      <c r="A520" s="120"/>
      <c r="B520" s="121"/>
      <c r="C520" s="121"/>
      <c r="D520" s="121"/>
      <c r="E520" s="121"/>
      <c r="F520" s="121"/>
      <c r="G520" s="121"/>
      <c r="H520" s="121"/>
      <c r="I520" s="121"/>
      <c r="J520" s="121"/>
      <c r="K520" s="121"/>
      <c r="L520" s="121"/>
      <c r="M520" s="121"/>
      <c r="N520" s="121"/>
      <c r="O520" s="121"/>
      <c r="P520" s="121"/>
      <c r="Q520" s="122"/>
      <c r="R520" s="122"/>
    </row>
    <row r="521" spans="1:18" s="123" customFormat="1">
      <c r="A521" s="120"/>
      <c r="B521" s="121"/>
      <c r="C521" s="121"/>
      <c r="D521" s="121"/>
      <c r="E521" s="121"/>
      <c r="F521" s="121"/>
      <c r="G521" s="121"/>
      <c r="H521" s="121"/>
      <c r="I521" s="121"/>
      <c r="J521" s="121"/>
      <c r="K521" s="121"/>
      <c r="L521" s="121"/>
      <c r="M521" s="121"/>
      <c r="N521" s="121"/>
      <c r="O521" s="121"/>
      <c r="P521" s="121"/>
      <c r="Q521" s="122"/>
      <c r="R521" s="122"/>
    </row>
    <row r="522" spans="1:18" s="123" customFormat="1">
      <c r="A522" s="120"/>
      <c r="B522" s="121"/>
      <c r="C522" s="121"/>
      <c r="D522" s="121"/>
      <c r="E522" s="121"/>
      <c r="F522" s="121"/>
      <c r="G522" s="121"/>
      <c r="H522" s="121"/>
      <c r="I522" s="121"/>
      <c r="J522" s="121"/>
      <c r="K522" s="121"/>
      <c r="L522" s="121"/>
      <c r="M522" s="121"/>
      <c r="N522" s="121"/>
      <c r="O522" s="121"/>
      <c r="P522" s="121"/>
      <c r="Q522" s="122"/>
      <c r="R522" s="122"/>
    </row>
    <row r="523" spans="1:18" s="123" customFormat="1">
      <c r="A523" s="120"/>
      <c r="B523" s="121"/>
      <c r="C523" s="121"/>
      <c r="D523" s="121"/>
      <c r="E523" s="121"/>
      <c r="F523" s="121"/>
      <c r="G523" s="121"/>
      <c r="H523" s="121"/>
      <c r="I523" s="121"/>
      <c r="J523" s="121"/>
      <c r="K523" s="121"/>
      <c r="L523" s="121"/>
      <c r="M523" s="121"/>
      <c r="N523" s="121"/>
      <c r="O523" s="121"/>
      <c r="P523" s="121"/>
      <c r="Q523" s="122"/>
      <c r="R523" s="122"/>
    </row>
    <row r="524" spans="1:18" s="123" customFormat="1">
      <c r="A524" s="120"/>
      <c r="B524" s="121"/>
      <c r="C524" s="121"/>
      <c r="D524" s="121"/>
      <c r="E524" s="121"/>
      <c r="F524" s="121"/>
      <c r="G524" s="121"/>
      <c r="H524" s="121"/>
      <c r="I524" s="121"/>
      <c r="J524" s="121"/>
      <c r="K524" s="121"/>
      <c r="L524" s="121"/>
      <c r="M524" s="121"/>
      <c r="N524" s="121"/>
      <c r="O524" s="121"/>
      <c r="P524" s="121"/>
      <c r="Q524" s="122"/>
      <c r="R524" s="122"/>
    </row>
    <row r="525" spans="1:18" s="123" customFormat="1">
      <c r="A525" s="120"/>
      <c r="B525" s="121"/>
      <c r="C525" s="121"/>
      <c r="D525" s="121"/>
      <c r="E525" s="121"/>
      <c r="F525" s="121"/>
      <c r="G525" s="121"/>
      <c r="H525" s="121"/>
      <c r="I525" s="121"/>
      <c r="J525" s="121"/>
      <c r="K525" s="121"/>
      <c r="L525" s="121"/>
      <c r="M525" s="121"/>
      <c r="N525" s="121"/>
      <c r="O525" s="121"/>
      <c r="P525" s="121"/>
      <c r="Q525" s="122"/>
      <c r="R525" s="122"/>
    </row>
    <row r="526" spans="1:18" s="123" customFormat="1">
      <c r="A526" s="120"/>
      <c r="B526" s="121"/>
      <c r="C526" s="121"/>
      <c r="D526" s="121"/>
      <c r="E526" s="121"/>
      <c r="F526" s="121"/>
      <c r="G526" s="121"/>
      <c r="H526" s="121"/>
      <c r="I526" s="121"/>
      <c r="J526" s="121"/>
      <c r="K526" s="121"/>
      <c r="L526" s="121"/>
      <c r="M526" s="121"/>
      <c r="N526" s="121"/>
      <c r="O526" s="121"/>
      <c r="P526" s="121"/>
      <c r="Q526" s="122"/>
      <c r="R526" s="122"/>
    </row>
    <row r="527" spans="1:18" s="123" customFormat="1">
      <c r="A527" s="120"/>
      <c r="B527" s="121"/>
      <c r="C527" s="121"/>
      <c r="D527" s="121"/>
      <c r="E527" s="121"/>
      <c r="F527" s="121"/>
      <c r="G527" s="121"/>
      <c r="H527" s="121"/>
      <c r="I527" s="121"/>
      <c r="J527" s="121"/>
      <c r="K527" s="121"/>
      <c r="L527" s="121"/>
      <c r="M527" s="121"/>
      <c r="N527" s="121"/>
      <c r="O527" s="121"/>
      <c r="P527" s="121"/>
      <c r="Q527" s="122"/>
      <c r="R527" s="122"/>
    </row>
    <row r="528" spans="1:18" s="123" customFormat="1">
      <c r="A528" s="120"/>
      <c r="B528" s="121"/>
      <c r="C528" s="121"/>
      <c r="D528" s="121"/>
      <c r="E528" s="121"/>
      <c r="F528" s="121"/>
      <c r="G528" s="121"/>
      <c r="H528" s="121"/>
      <c r="I528" s="121"/>
      <c r="J528" s="121"/>
      <c r="K528" s="121"/>
      <c r="L528" s="121"/>
      <c r="M528" s="121"/>
      <c r="N528" s="121"/>
      <c r="O528" s="121"/>
      <c r="P528" s="121"/>
      <c r="Q528" s="122"/>
      <c r="R528" s="122"/>
    </row>
    <row r="529" spans="1:18" s="123" customFormat="1">
      <c r="A529" s="120"/>
      <c r="B529" s="121"/>
      <c r="C529" s="121"/>
      <c r="D529" s="121"/>
      <c r="E529" s="121"/>
      <c r="F529" s="121"/>
      <c r="G529" s="121"/>
      <c r="H529" s="121"/>
      <c r="I529" s="121"/>
      <c r="J529" s="121"/>
      <c r="K529" s="121"/>
      <c r="L529" s="121"/>
      <c r="M529" s="121"/>
      <c r="N529" s="121"/>
      <c r="O529" s="121"/>
      <c r="P529" s="121"/>
      <c r="Q529" s="122"/>
      <c r="R529" s="122"/>
    </row>
    <row r="530" spans="1:18" s="123" customFormat="1">
      <c r="A530" s="120"/>
      <c r="B530" s="121"/>
      <c r="C530" s="121"/>
      <c r="D530" s="121"/>
      <c r="E530" s="121"/>
      <c r="F530" s="121"/>
      <c r="G530" s="121"/>
      <c r="H530" s="121"/>
      <c r="I530" s="121"/>
      <c r="J530" s="121"/>
      <c r="K530" s="121"/>
      <c r="L530" s="121"/>
      <c r="M530" s="121"/>
      <c r="N530" s="121"/>
      <c r="O530" s="121"/>
      <c r="P530" s="121"/>
      <c r="Q530" s="122"/>
      <c r="R530" s="122"/>
    </row>
    <row r="531" spans="1:18" s="123" customFormat="1">
      <c r="A531" s="120"/>
      <c r="B531" s="121"/>
      <c r="C531" s="121"/>
      <c r="D531" s="121"/>
      <c r="E531" s="121"/>
      <c r="F531" s="121"/>
      <c r="G531" s="121"/>
      <c r="H531" s="121"/>
      <c r="I531" s="121"/>
      <c r="J531" s="121"/>
      <c r="K531" s="121"/>
      <c r="L531" s="121"/>
      <c r="M531" s="121"/>
      <c r="N531" s="121"/>
      <c r="O531" s="121"/>
      <c r="P531" s="121"/>
      <c r="Q531" s="122"/>
      <c r="R531" s="122"/>
    </row>
    <row r="532" spans="1:18" s="123" customFormat="1">
      <c r="A532" s="120"/>
      <c r="B532" s="121"/>
      <c r="C532" s="121"/>
      <c r="D532" s="121"/>
      <c r="E532" s="121"/>
      <c r="F532" s="121"/>
      <c r="G532" s="121"/>
      <c r="H532" s="121"/>
      <c r="I532" s="121"/>
      <c r="J532" s="121"/>
      <c r="K532" s="121"/>
      <c r="L532" s="121"/>
      <c r="M532" s="121"/>
      <c r="N532" s="121"/>
      <c r="O532" s="121"/>
      <c r="P532" s="121"/>
      <c r="Q532" s="122"/>
      <c r="R532" s="122"/>
    </row>
    <row r="533" spans="1:18" s="123" customFormat="1">
      <c r="A533" s="120"/>
      <c r="B533" s="121"/>
      <c r="C533" s="121"/>
      <c r="D533" s="121"/>
      <c r="E533" s="121"/>
      <c r="F533" s="121"/>
      <c r="G533" s="121"/>
      <c r="H533" s="121"/>
      <c r="I533" s="121"/>
      <c r="J533" s="121"/>
      <c r="K533" s="121"/>
      <c r="L533" s="121"/>
      <c r="M533" s="121"/>
      <c r="N533" s="121"/>
      <c r="O533" s="121"/>
      <c r="P533" s="121"/>
      <c r="Q533" s="122"/>
      <c r="R533" s="122"/>
    </row>
    <row r="534" spans="1:18" s="123" customFormat="1">
      <c r="A534" s="120"/>
      <c r="B534" s="121"/>
      <c r="C534" s="121"/>
      <c r="D534" s="121"/>
      <c r="E534" s="121"/>
      <c r="F534" s="121"/>
      <c r="G534" s="121"/>
      <c r="H534" s="121"/>
      <c r="I534" s="121"/>
      <c r="J534" s="121"/>
      <c r="K534" s="121"/>
      <c r="L534" s="121"/>
      <c r="M534" s="121"/>
      <c r="N534" s="121"/>
      <c r="O534" s="121"/>
      <c r="P534" s="121"/>
      <c r="Q534" s="122"/>
      <c r="R534" s="122"/>
    </row>
    <row r="535" spans="1:18" s="123" customFormat="1">
      <c r="A535" s="120"/>
      <c r="B535" s="121"/>
      <c r="C535" s="121"/>
      <c r="D535" s="121"/>
      <c r="E535" s="121"/>
      <c r="F535" s="121"/>
      <c r="G535" s="121"/>
      <c r="H535" s="121"/>
      <c r="I535" s="121"/>
      <c r="J535" s="121"/>
      <c r="K535" s="121"/>
      <c r="L535" s="121"/>
      <c r="M535" s="121"/>
      <c r="N535" s="121"/>
      <c r="O535" s="121"/>
      <c r="P535" s="121"/>
      <c r="Q535" s="122"/>
      <c r="R535" s="122"/>
    </row>
    <row r="536" spans="1:18" s="123" customFormat="1">
      <c r="A536" s="120"/>
      <c r="B536" s="121"/>
      <c r="C536" s="121"/>
      <c r="D536" s="121"/>
      <c r="E536" s="121"/>
      <c r="F536" s="121"/>
      <c r="G536" s="121"/>
      <c r="H536" s="121"/>
      <c r="I536" s="121"/>
      <c r="J536" s="121"/>
      <c r="K536" s="121"/>
      <c r="L536" s="121"/>
      <c r="M536" s="121"/>
      <c r="N536" s="121"/>
      <c r="O536" s="121"/>
      <c r="P536" s="121"/>
      <c r="Q536" s="122"/>
      <c r="R536" s="122"/>
    </row>
    <row r="537" spans="1:18" s="123" customFormat="1">
      <c r="A537" s="120"/>
      <c r="B537" s="121"/>
      <c r="C537" s="121"/>
      <c r="D537" s="121"/>
      <c r="E537" s="121"/>
      <c r="F537" s="121"/>
      <c r="G537" s="121"/>
      <c r="H537" s="121"/>
      <c r="I537" s="121"/>
      <c r="J537" s="121"/>
      <c r="K537" s="121"/>
      <c r="L537" s="121"/>
      <c r="M537" s="121"/>
      <c r="N537" s="121"/>
      <c r="O537" s="121"/>
      <c r="P537" s="121"/>
      <c r="Q537" s="122"/>
      <c r="R537" s="122"/>
    </row>
    <row r="538" spans="1:18" s="123" customFormat="1">
      <c r="A538" s="120"/>
      <c r="B538" s="121"/>
      <c r="C538" s="121"/>
      <c r="D538" s="121"/>
      <c r="E538" s="121"/>
      <c r="F538" s="121"/>
      <c r="G538" s="121"/>
      <c r="H538" s="121"/>
      <c r="I538" s="121"/>
      <c r="J538" s="121"/>
      <c r="K538" s="121"/>
      <c r="L538" s="121"/>
      <c r="M538" s="121"/>
      <c r="N538" s="121"/>
      <c r="O538" s="121"/>
      <c r="P538" s="121"/>
      <c r="Q538" s="122"/>
      <c r="R538" s="122"/>
    </row>
    <row r="539" spans="1:18" s="123" customFormat="1">
      <c r="A539" s="120"/>
      <c r="B539" s="121"/>
      <c r="C539" s="121"/>
      <c r="D539" s="121"/>
      <c r="E539" s="121"/>
      <c r="F539" s="121"/>
      <c r="G539" s="121"/>
      <c r="H539" s="121"/>
      <c r="I539" s="121"/>
      <c r="J539" s="121"/>
      <c r="K539" s="121"/>
      <c r="L539" s="121"/>
      <c r="M539" s="121"/>
      <c r="N539" s="121"/>
      <c r="O539" s="121"/>
      <c r="P539" s="121"/>
      <c r="Q539" s="122"/>
      <c r="R539" s="122"/>
    </row>
    <row r="540" spans="1:18" s="123" customFormat="1">
      <c r="A540" s="120"/>
      <c r="B540" s="121"/>
      <c r="C540" s="121"/>
      <c r="D540" s="121"/>
      <c r="E540" s="121"/>
      <c r="F540" s="121"/>
      <c r="G540" s="121"/>
      <c r="H540" s="121"/>
      <c r="I540" s="121"/>
      <c r="J540" s="121"/>
      <c r="K540" s="121"/>
      <c r="L540" s="121"/>
      <c r="M540" s="121"/>
      <c r="N540" s="121"/>
      <c r="O540" s="121"/>
      <c r="P540" s="121"/>
      <c r="Q540" s="122"/>
      <c r="R540" s="122"/>
    </row>
    <row r="541" spans="1:18" s="123" customFormat="1">
      <c r="A541" s="120"/>
      <c r="B541" s="121"/>
      <c r="C541" s="121"/>
      <c r="D541" s="121"/>
      <c r="E541" s="121"/>
      <c r="F541" s="121"/>
      <c r="G541" s="121"/>
      <c r="H541" s="121"/>
      <c r="I541" s="121"/>
      <c r="J541" s="121"/>
      <c r="K541" s="121"/>
      <c r="L541" s="121"/>
      <c r="M541" s="121"/>
      <c r="N541" s="121"/>
      <c r="O541" s="121"/>
      <c r="P541" s="121"/>
      <c r="Q541" s="122"/>
      <c r="R541" s="122"/>
    </row>
    <row r="542" spans="1:18" s="123" customFormat="1">
      <c r="A542" s="120"/>
      <c r="B542" s="121"/>
      <c r="C542" s="121"/>
      <c r="D542" s="121"/>
      <c r="E542" s="121"/>
      <c r="F542" s="121"/>
      <c r="G542" s="121"/>
      <c r="H542" s="121"/>
      <c r="I542" s="121"/>
      <c r="J542" s="121"/>
      <c r="K542" s="121"/>
      <c r="L542" s="121"/>
      <c r="M542" s="121"/>
      <c r="N542" s="121"/>
      <c r="O542" s="121"/>
      <c r="P542" s="121"/>
      <c r="Q542" s="122"/>
      <c r="R542" s="122"/>
    </row>
    <row r="543" spans="1:18" s="123" customFormat="1">
      <c r="A543" s="120"/>
      <c r="B543" s="121"/>
      <c r="C543" s="121"/>
      <c r="D543" s="121"/>
      <c r="E543" s="121"/>
      <c r="F543" s="121"/>
      <c r="G543" s="121"/>
      <c r="H543" s="121"/>
      <c r="I543" s="121"/>
      <c r="J543" s="121"/>
      <c r="K543" s="121"/>
      <c r="L543" s="121"/>
      <c r="M543" s="121"/>
      <c r="N543" s="121"/>
      <c r="O543" s="121"/>
      <c r="P543" s="121"/>
      <c r="Q543" s="122"/>
      <c r="R543" s="122"/>
    </row>
    <row r="544" spans="1:18" s="123" customFormat="1">
      <c r="A544" s="120"/>
      <c r="B544" s="121"/>
      <c r="C544" s="121"/>
      <c r="D544" s="121"/>
      <c r="E544" s="121"/>
      <c r="F544" s="121"/>
      <c r="G544" s="121"/>
      <c r="H544" s="121"/>
      <c r="I544" s="121"/>
      <c r="J544" s="121"/>
      <c r="K544" s="121"/>
      <c r="L544" s="121"/>
      <c r="M544" s="121"/>
      <c r="N544" s="121"/>
      <c r="O544" s="121"/>
      <c r="P544" s="121"/>
      <c r="Q544" s="122"/>
      <c r="R544" s="122"/>
    </row>
    <row r="545" spans="1:18" s="123" customFormat="1">
      <c r="A545" s="120"/>
      <c r="B545" s="121"/>
      <c r="C545" s="121"/>
      <c r="D545" s="121"/>
      <c r="E545" s="121"/>
      <c r="F545" s="121"/>
      <c r="G545" s="121"/>
      <c r="H545" s="121"/>
      <c r="I545" s="121"/>
      <c r="J545" s="121"/>
      <c r="K545" s="121"/>
      <c r="L545" s="121"/>
      <c r="M545" s="121"/>
      <c r="N545" s="121"/>
      <c r="O545" s="121"/>
      <c r="P545" s="121"/>
      <c r="Q545" s="122"/>
      <c r="R545" s="122"/>
    </row>
    <row r="546" spans="1:18" s="123" customFormat="1">
      <c r="A546" s="120"/>
      <c r="B546" s="121"/>
      <c r="C546" s="121"/>
      <c r="D546" s="121"/>
      <c r="E546" s="121"/>
      <c r="F546" s="121"/>
      <c r="G546" s="121"/>
      <c r="H546" s="121"/>
      <c r="I546" s="121"/>
      <c r="J546" s="121"/>
      <c r="K546" s="121"/>
      <c r="L546" s="121"/>
      <c r="M546" s="121"/>
      <c r="N546" s="121"/>
      <c r="O546" s="121"/>
      <c r="P546" s="121"/>
      <c r="Q546" s="122"/>
      <c r="R546" s="122"/>
    </row>
    <row r="547" spans="1:18" s="123" customFormat="1">
      <c r="A547" s="120"/>
      <c r="B547" s="121"/>
      <c r="C547" s="121"/>
      <c r="D547" s="121"/>
      <c r="E547" s="121"/>
      <c r="F547" s="121"/>
      <c r="G547" s="121"/>
      <c r="H547" s="121"/>
      <c r="I547" s="121"/>
      <c r="J547" s="121"/>
      <c r="K547" s="121"/>
      <c r="L547" s="121"/>
      <c r="M547" s="121"/>
      <c r="N547" s="121"/>
      <c r="O547" s="121"/>
      <c r="P547" s="121"/>
      <c r="Q547" s="122"/>
      <c r="R547" s="122"/>
    </row>
    <row r="548" spans="1:18" s="123" customFormat="1">
      <c r="A548" s="120"/>
      <c r="B548" s="121"/>
      <c r="C548" s="121"/>
      <c r="D548" s="121"/>
      <c r="E548" s="121"/>
      <c r="F548" s="121"/>
      <c r="G548" s="121"/>
      <c r="H548" s="121"/>
      <c r="I548" s="121"/>
      <c r="J548" s="121"/>
      <c r="K548" s="121"/>
      <c r="L548" s="121"/>
      <c r="M548" s="121"/>
      <c r="N548" s="121"/>
      <c r="O548" s="121"/>
      <c r="P548" s="121"/>
      <c r="Q548" s="122"/>
      <c r="R548" s="122"/>
    </row>
    <row r="549" spans="1:18" s="123" customFormat="1">
      <c r="A549" s="120"/>
      <c r="B549" s="121"/>
      <c r="C549" s="121"/>
      <c r="D549" s="121"/>
      <c r="E549" s="121"/>
      <c r="F549" s="121"/>
      <c r="G549" s="121"/>
      <c r="H549" s="121"/>
      <c r="I549" s="121"/>
      <c r="J549" s="121"/>
      <c r="K549" s="121"/>
      <c r="L549" s="121"/>
      <c r="M549" s="121"/>
      <c r="N549" s="121"/>
      <c r="O549" s="121"/>
      <c r="P549" s="121"/>
      <c r="Q549" s="122"/>
      <c r="R549" s="122"/>
    </row>
    <row r="550" spans="1:18" s="123" customFormat="1">
      <c r="A550" s="120"/>
      <c r="B550" s="121"/>
      <c r="C550" s="121"/>
      <c r="D550" s="121"/>
      <c r="E550" s="121"/>
      <c r="F550" s="121"/>
      <c r="G550" s="121"/>
      <c r="H550" s="121"/>
      <c r="I550" s="121"/>
      <c r="J550" s="121"/>
      <c r="K550" s="121"/>
      <c r="L550" s="121"/>
      <c r="M550" s="121"/>
      <c r="N550" s="121"/>
      <c r="O550" s="121"/>
      <c r="P550" s="121"/>
      <c r="Q550" s="122"/>
      <c r="R550" s="122"/>
    </row>
    <row r="551" spans="1:18" s="123" customFormat="1">
      <c r="A551" s="120"/>
      <c r="B551" s="121"/>
      <c r="C551" s="121"/>
      <c r="D551" s="121"/>
      <c r="E551" s="121"/>
      <c r="F551" s="121"/>
      <c r="G551" s="121"/>
      <c r="H551" s="121"/>
      <c r="I551" s="121"/>
      <c r="J551" s="121"/>
      <c r="K551" s="121"/>
      <c r="L551" s="121"/>
      <c r="M551" s="121"/>
      <c r="N551" s="121"/>
      <c r="O551" s="121"/>
      <c r="P551" s="121"/>
      <c r="Q551" s="122"/>
      <c r="R551" s="122"/>
    </row>
    <row r="552" spans="1:18" s="123" customFormat="1">
      <c r="A552" s="120"/>
      <c r="B552" s="121"/>
      <c r="C552" s="121"/>
      <c r="D552" s="121"/>
      <c r="E552" s="121"/>
      <c r="F552" s="121"/>
      <c r="G552" s="121"/>
      <c r="H552" s="121"/>
      <c r="I552" s="121"/>
      <c r="J552" s="121"/>
      <c r="K552" s="121"/>
      <c r="L552" s="121"/>
      <c r="M552" s="121"/>
      <c r="N552" s="121"/>
      <c r="O552" s="121"/>
      <c r="P552" s="121"/>
      <c r="Q552" s="122"/>
      <c r="R552" s="122"/>
    </row>
    <row r="553" spans="1:18" s="123" customFormat="1">
      <c r="A553" s="120"/>
      <c r="B553" s="121"/>
      <c r="C553" s="121"/>
      <c r="D553" s="121"/>
      <c r="E553" s="121"/>
      <c r="F553" s="121"/>
      <c r="G553" s="121"/>
      <c r="H553" s="121"/>
      <c r="I553" s="121"/>
      <c r="J553" s="121"/>
      <c r="K553" s="121"/>
      <c r="L553" s="121"/>
      <c r="M553" s="121"/>
      <c r="N553" s="121"/>
      <c r="O553" s="121"/>
      <c r="P553" s="121"/>
      <c r="Q553" s="122"/>
      <c r="R553" s="122"/>
    </row>
    <row r="554" spans="1:18" s="123" customFormat="1">
      <c r="A554" s="120"/>
      <c r="B554" s="121"/>
      <c r="C554" s="121"/>
      <c r="D554" s="121"/>
      <c r="E554" s="121"/>
      <c r="F554" s="121"/>
      <c r="G554" s="121"/>
      <c r="H554" s="121"/>
      <c r="I554" s="121"/>
      <c r="J554" s="121"/>
      <c r="K554" s="121"/>
      <c r="L554" s="121"/>
      <c r="M554" s="121"/>
      <c r="N554" s="121"/>
      <c r="O554" s="121"/>
      <c r="P554" s="121"/>
      <c r="Q554" s="122"/>
      <c r="R554" s="122"/>
    </row>
    <row r="555" spans="1:18" s="123" customFormat="1">
      <c r="A555" s="120"/>
      <c r="B555" s="121"/>
      <c r="C555" s="121"/>
      <c r="D555" s="121"/>
      <c r="E555" s="121"/>
      <c r="F555" s="121"/>
      <c r="G555" s="121"/>
      <c r="H555" s="121"/>
      <c r="I555" s="121"/>
      <c r="J555" s="121"/>
      <c r="K555" s="121"/>
      <c r="L555" s="121"/>
      <c r="M555" s="121"/>
      <c r="N555" s="121"/>
      <c r="O555" s="121"/>
      <c r="P555" s="121"/>
      <c r="Q555" s="122"/>
      <c r="R555" s="122"/>
    </row>
    <row r="556" spans="1:18" s="123" customFormat="1">
      <c r="A556" s="120"/>
      <c r="B556" s="121"/>
      <c r="C556" s="121"/>
      <c r="D556" s="121"/>
      <c r="E556" s="121"/>
      <c r="F556" s="121"/>
      <c r="G556" s="121"/>
      <c r="H556" s="121"/>
      <c r="I556" s="121"/>
      <c r="J556" s="121"/>
      <c r="K556" s="121"/>
      <c r="L556" s="121"/>
      <c r="M556" s="121"/>
      <c r="N556" s="121"/>
      <c r="O556" s="121"/>
      <c r="P556" s="121"/>
      <c r="Q556" s="122"/>
      <c r="R556" s="122"/>
    </row>
    <row r="557" spans="1:18" s="123" customFormat="1">
      <c r="A557" s="120"/>
      <c r="B557" s="121"/>
      <c r="C557" s="121"/>
      <c r="D557" s="121"/>
      <c r="E557" s="121"/>
      <c r="F557" s="121"/>
      <c r="G557" s="121"/>
      <c r="H557" s="121"/>
      <c r="I557" s="121"/>
      <c r="J557" s="121"/>
      <c r="K557" s="121"/>
      <c r="L557" s="121"/>
      <c r="M557" s="121"/>
      <c r="N557" s="121"/>
      <c r="O557" s="121"/>
      <c r="P557" s="121"/>
      <c r="Q557" s="122"/>
      <c r="R557" s="122"/>
    </row>
    <row r="558" spans="1:18" s="123" customFormat="1">
      <c r="A558" s="120"/>
      <c r="B558" s="121"/>
      <c r="C558" s="121"/>
      <c r="D558" s="121"/>
      <c r="E558" s="121"/>
      <c r="F558" s="121"/>
      <c r="G558" s="121"/>
      <c r="H558" s="121"/>
      <c r="I558" s="121"/>
      <c r="J558" s="121"/>
      <c r="K558" s="121"/>
      <c r="L558" s="121"/>
      <c r="M558" s="121"/>
      <c r="N558" s="121"/>
      <c r="O558" s="121"/>
      <c r="P558" s="121"/>
      <c r="Q558" s="122"/>
      <c r="R558" s="122"/>
    </row>
    <row r="559" spans="1:18" s="123" customFormat="1">
      <c r="A559" s="120"/>
      <c r="B559" s="121"/>
      <c r="C559" s="121"/>
      <c r="D559" s="121"/>
      <c r="E559" s="121"/>
      <c r="F559" s="121"/>
      <c r="G559" s="121"/>
      <c r="H559" s="121"/>
      <c r="I559" s="121"/>
      <c r="J559" s="121"/>
      <c r="K559" s="121"/>
      <c r="L559" s="121"/>
      <c r="M559" s="121"/>
      <c r="N559" s="121"/>
      <c r="O559" s="121"/>
      <c r="P559" s="121"/>
      <c r="Q559" s="122"/>
      <c r="R559" s="122"/>
    </row>
    <row r="560" spans="1:18" s="123" customFormat="1">
      <c r="A560" s="120"/>
      <c r="B560" s="121"/>
      <c r="C560" s="121"/>
      <c r="D560" s="121"/>
      <c r="E560" s="121"/>
      <c r="F560" s="121"/>
      <c r="G560" s="121"/>
      <c r="H560" s="121"/>
      <c r="I560" s="121"/>
      <c r="J560" s="121"/>
      <c r="K560" s="121"/>
      <c r="L560" s="121"/>
      <c r="M560" s="121"/>
      <c r="N560" s="121"/>
      <c r="O560" s="121"/>
      <c r="P560" s="121"/>
      <c r="Q560" s="122"/>
      <c r="R560" s="122"/>
    </row>
    <row r="561" spans="1:18" s="123" customFormat="1">
      <c r="A561" s="120"/>
      <c r="B561" s="121"/>
      <c r="C561" s="121"/>
      <c r="D561" s="121"/>
      <c r="E561" s="121"/>
      <c r="F561" s="121"/>
      <c r="G561" s="121"/>
      <c r="H561" s="121"/>
      <c r="I561" s="121"/>
      <c r="J561" s="121"/>
      <c r="K561" s="121"/>
      <c r="L561" s="121"/>
      <c r="M561" s="121"/>
      <c r="N561" s="121"/>
      <c r="O561" s="121"/>
      <c r="P561" s="121"/>
      <c r="Q561" s="122"/>
      <c r="R561" s="122"/>
    </row>
    <row r="562" spans="1:18" s="123" customFormat="1">
      <c r="A562" s="120"/>
      <c r="B562" s="121"/>
      <c r="C562" s="121"/>
      <c r="D562" s="121"/>
      <c r="E562" s="121"/>
      <c r="F562" s="121"/>
      <c r="G562" s="121"/>
      <c r="H562" s="121"/>
      <c r="I562" s="121"/>
      <c r="J562" s="121"/>
      <c r="K562" s="121"/>
      <c r="L562" s="121"/>
      <c r="M562" s="121"/>
      <c r="N562" s="121"/>
      <c r="O562" s="121"/>
      <c r="P562" s="121"/>
      <c r="Q562" s="122"/>
      <c r="R562" s="122"/>
    </row>
    <row r="563" spans="1:18" s="123" customFormat="1">
      <c r="A563" s="120"/>
      <c r="B563" s="121"/>
      <c r="C563" s="121"/>
      <c r="D563" s="121"/>
      <c r="E563" s="121"/>
      <c r="F563" s="121"/>
      <c r="G563" s="121"/>
      <c r="H563" s="121"/>
      <c r="I563" s="121"/>
      <c r="J563" s="121"/>
      <c r="K563" s="121"/>
      <c r="L563" s="121"/>
      <c r="M563" s="121"/>
      <c r="N563" s="121"/>
      <c r="O563" s="121"/>
      <c r="P563" s="121"/>
      <c r="Q563" s="122"/>
      <c r="R563" s="122"/>
    </row>
    <row r="564" spans="1:18" s="123" customFormat="1">
      <c r="A564" s="120"/>
      <c r="B564" s="121"/>
      <c r="C564" s="121"/>
      <c r="D564" s="121"/>
      <c r="E564" s="121"/>
      <c r="F564" s="121"/>
      <c r="G564" s="121"/>
      <c r="H564" s="121"/>
      <c r="I564" s="121"/>
      <c r="J564" s="121"/>
      <c r="K564" s="121"/>
      <c r="L564" s="121"/>
      <c r="M564" s="121"/>
      <c r="N564" s="121"/>
      <c r="O564" s="121"/>
      <c r="P564" s="121"/>
      <c r="Q564" s="122"/>
      <c r="R564" s="122"/>
    </row>
    <row r="565" spans="1:18" s="123" customFormat="1">
      <c r="A565" s="120"/>
      <c r="B565" s="121"/>
      <c r="C565" s="121"/>
      <c r="D565" s="121"/>
      <c r="E565" s="121"/>
      <c r="F565" s="121"/>
      <c r="G565" s="121"/>
      <c r="H565" s="121"/>
      <c r="I565" s="121"/>
      <c r="J565" s="121"/>
      <c r="K565" s="121"/>
      <c r="L565" s="121"/>
      <c r="M565" s="121"/>
      <c r="N565" s="121"/>
      <c r="O565" s="121"/>
      <c r="P565" s="121"/>
      <c r="Q565" s="122"/>
      <c r="R565" s="122"/>
    </row>
    <row r="566" spans="1:18" s="123" customFormat="1">
      <c r="A566" s="120"/>
      <c r="B566" s="121"/>
      <c r="C566" s="121"/>
      <c r="D566" s="121"/>
      <c r="E566" s="121"/>
      <c r="F566" s="121"/>
      <c r="G566" s="121"/>
      <c r="H566" s="121"/>
      <c r="I566" s="121"/>
      <c r="J566" s="121"/>
      <c r="K566" s="121"/>
      <c r="L566" s="121"/>
      <c r="M566" s="121"/>
      <c r="N566" s="121"/>
      <c r="O566" s="121"/>
      <c r="P566" s="121"/>
      <c r="Q566" s="122"/>
      <c r="R566" s="122"/>
    </row>
    <row r="567" spans="1:18" s="123" customFormat="1">
      <c r="A567" s="120"/>
      <c r="B567" s="121"/>
      <c r="C567" s="121"/>
      <c r="D567" s="121"/>
      <c r="E567" s="121"/>
      <c r="F567" s="121"/>
      <c r="G567" s="121"/>
      <c r="H567" s="121"/>
      <c r="I567" s="121"/>
      <c r="J567" s="121"/>
      <c r="K567" s="121"/>
      <c r="L567" s="121"/>
      <c r="M567" s="121"/>
      <c r="N567" s="121"/>
      <c r="O567" s="121"/>
      <c r="P567" s="121"/>
      <c r="Q567" s="122"/>
      <c r="R567" s="122"/>
    </row>
    <row r="568" spans="1:18" s="123" customFormat="1">
      <c r="A568" s="120"/>
      <c r="B568" s="121"/>
      <c r="C568" s="121"/>
      <c r="D568" s="121"/>
      <c r="E568" s="121"/>
      <c r="F568" s="121"/>
      <c r="G568" s="121"/>
      <c r="H568" s="121"/>
      <c r="I568" s="121"/>
      <c r="J568" s="121"/>
      <c r="K568" s="121"/>
      <c r="L568" s="121"/>
      <c r="M568" s="121"/>
      <c r="N568" s="121"/>
      <c r="O568" s="121"/>
      <c r="P568" s="121"/>
      <c r="Q568" s="122"/>
      <c r="R568" s="122"/>
    </row>
    <row r="569" spans="1:18" s="123" customFormat="1">
      <c r="A569" s="120"/>
      <c r="B569" s="121"/>
      <c r="C569" s="121"/>
      <c r="D569" s="121"/>
      <c r="E569" s="121"/>
      <c r="F569" s="121"/>
      <c r="G569" s="121"/>
      <c r="H569" s="121"/>
      <c r="I569" s="121"/>
      <c r="J569" s="121"/>
      <c r="K569" s="121"/>
      <c r="L569" s="121"/>
      <c r="M569" s="121"/>
      <c r="N569" s="121"/>
      <c r="O569" s="121"/>
      <c r="P569" s="121"/>
      <c r="Q569" s="122"/>
      <c r="R569" s="122"/>
    </row>
    <row r="570" spans="1:18" s="123" customFormat="1">
      <c r="A570" s="120"/>
      <c r="B570" s="121"/>
      <c r="C570" s="121"/>
      <c r="D570" s="121"/>
      <c r="E570" s="121"/>
      <c r="F570" s="121"/>
      <c r="G570" s="121"/>
      <c r="H570" s="121"/>
      <c r="I570" s="121"/>
      <c r="J570" s="121"/>
      <c r="K570" s="121"/>
      <c r="L570" s="121"/>
      <c r="M570" s="121"/>
      <c r="N570" s="121"/>
      <c r="O570" s="121"/>
      <c r="P570" s="121"/>
      <c r="Q570" s="122"/>
      <c r="R570" s="122"/>
    </row>
    <row r="571" spans="1:18" s="123" customFormat="1">
      <c r="A571" s="120"/>
      <c r="B571" s="121"/>
      <c r="C571" s="121"/>
      <c r="D571" s="121"/>
      <c r="E571" s="121"/>
      <c r="F571" s="121"/>
      <c r="G571" s="121"/>
      <c r="H571" s="121"/>
      <c r="I571" s="121"/>
      <c r="J571" s="121"/>
      <c r="K571" s="121"/>
      <c r="L571" s="121"/>
      <c r="M571" s="121"/>
      <c r="N571" s="121"/>
      <c r="O571" s="121"/>
      <c r="P571" s="121"/>
      <c r="Q571" s="122"/>
      <c r="R571" s="122"/>
    </row>
    <row r="572" spans="1:18" s="123" customFormat="1">
      <c r="A572" s="120"/>
      <c r="B572" s="121"/>
      <c r="C572" s="121"/>
      <c r="D572" s="121"/>
      <c r="E572" s="121"/>
      <c r="F572" s="121"/>
      <c r="G572" s="121"/>
      <c r="H572" s="121"/>
      <c r="I572" s="121"/>
      <c r="J572" s="121"/>
      <c r="K572" s="121"/>
      <c r="L572" s="121"/>
      <c r="M572" s="121"/>
      <c r="N572" s="121"/>
      <c r="O572" s="121"/>
      <c r="P572" s="121"/>
      <c r="Q572" s="122"/>
      <c r="R572" s="122"/>
    </row>
    <row r="573" spans="1:18" s="123" customFormat="1">
      <c r="A573" s="120"/>
      <c r="B573" s="121"/>
      <c r="C573" s="121"/>
      <c r="D573" s="121"/>
      <c r="E573" s="121"/>
      <c r="F573" s="121"/>
      <c r="G573" s="121"/>
      <c r="H573" s="121"/>
      <c r="I573" s="121"/>
      <c r="J573" s="121"/>
      <c r="K573" s="121"/>
      <c r="L573" s="121"/>
      <c r="M573" s="121"/>
      <c r="N573" s="121"/>
      <c r="O573" s="121"/>
      <c r="P573" s="121"/>
      <c r="Q573" s="122"/>
      <c r="R573" s="122"/>
    </row>
    <row r="574" spans="1:18" s="123" customFormat="1">
      <c r="A574" s="120"/>
      <c r="B574" s="121"/>
      <c r="C574" s="121"/>
      <c r="D574" s="121"/>
      <c r="E574" s="121"/>
      <c r="F574" s="121"/>
      <c r="G574" s="121"/>
      <c r="H574" s="121"/>
      <c r="I574" s="121"/>
      <c r="J574" s="121"/>
      <c r="K574" s="121"/>
      <c r="L574" s="121"/>
      <c r="M574" s="121"/>
      <c r="N574" s="121"/>
      <c r="O574" s="121"/>
      <c r="P574" s="121"/>
      <c r="Q574" s="122"/>
      <c r="R574" s="122"/>
    </row>
    <row r="575" spans="1:18" s="123" customFormat="1">
      <c r="A575" s="120"/>
      <c r="B575" s="121"/>
      <c r="C575" s="121"/>
      <c r="D575" s="121"/>
      <c r="E575" s="121"/>
      <c r="F575" s="121"/>
      <c r="G575" s="121"/>
      <c r="H575" s="121"/>
      <c r="I575" s="121"/>
      <c r="J575" s="121"/>
      <c r="K575" s="121"/>
      <c r="L575" s="121"/>
      <c r="M575" s="121"/>
      <c r="N575" s="121"/>
      <c r="O575" s="121"/>
      <c r="P575" s="121"/>
      <c r="Q575" s="122"/>
      <c r="R575" s="122"/>
    </row>
    <row r="576" spans="1:18" s="123" customFormat="1">
      <c r="A576" s="120"/>
      <c r="B576" s="121"/>
      <c r="C576" s="121"/>
      <c r="D576" s="121"/>
      <c r="E576" s="121"/>
      <c r="F576" s="121"/>
      <c r="G576" s="121"/>
      <c r="H576" s="121"/>
      <c r="I576" s="121"/>
      <c r="J576" s="121"/>
      <c r="K576" s="121"/>
      <c r="L576" s="121"/>
      <c r="M576" s="121"/>
      <c r="N576" s="121"/>
      <c r="O576" s="121"/>
      <c r="P576" s="121"/>
      <c r="Q576" s="122"/>
      <c r="R576" s="122"/>
    </row>
    <row r="577" spans="1:18" s="123" customFormat="1">
      <c r="A577" s="120"/>
      <c r="B577" s="121"/>
      <c r="C577" s="121"/>
      <c r="D577" s="121"/>
      <c r="E577" s="121"/>
      <c r="F577" s="121"/>
      <c r="G577" s="121"/>
      <c r="H577" s="121"/>
      <c r="I577" s="121"/>
      <c r="J577" s="121"/>
      <c r="K577" s="121"/>
      <c r="L577" s="121"/>
      <c r="M577" s="121"/>
      <c r="N577" s="121"/>
      <c r="O577" s="121"/>
      <c r="P577" s="121"/>
      <c r="Q577" s="122"/>
      <c r="R577" s="122"/>
    </row>
    <row r="578" spans="1:18" s="123" customFormat="1">
      <c r="A578" s="120"/>
      <c r="B578" s="121"/>
      <c r="C578" s="121"/>
      <c r="D578" s="121"/>
      <c r="E578" s="121"/>
      <c r="F578" s="121"/>
      <c r="G578" s="121"/>
      <c r="H578" s="121"/>
      <c r="I578" s="121"/>
      <c r="J578" s="121"/>
      <c r="K578" s="121"/>
      <c r="L578" s="121"/>
      <c r="M578" s="121"/>
      <c r="N578" s="121"/>
      <c r="O578" s="121"/>
      <c r="P578" s="121"/>
      <c r="Q578" s="122"/>
      <c r="R578" s="122"/>
    </row>
    <row r="579" spans="1:18" s="123" customFormat="1">
      <c r="A579" s="120"/>
      <c r="B579" s="121"/>
      <c r="C579" s="121"/>
      <c r="D579" s="121"/>
      <c r="E579" s="121"/>
      <c r="F579" s="121"/>
      <c r="G579" s="121"/>
      <c r="H579" s="121"/>
      <c r="I579" s="121"/>
      <c r="J579" s="121"/>
      <c r="K579" s="121"/>
      <c r="L579" s="121"/>
      <c r="M579" s="121"/>
      <c r="N579" s="121"/>
      <c r="O579" s="121"/>
      <c r="P579" s="121"/>
      <c r="Q579" s="122"/>
      <c r="R579" s="122"/>
    </row>
    <row r="580" spans="1:18" s="123" customFormat="1">
      <c r="A580" s="120"/>
      <c r="B580" s="121"/>
      <c r="C580" s="121"/>
      <c r="D580" s="121"/>
      <c r="E580" s="121"/>
      <c r="F580" s="121"/>
      <c r="G580" s="121"/>
      <c r="H580" s="121"/>
      <c r="I580" s="121"/>
      <c r="J580" s="121"/>
      <c r="K580" s="121"/>
      <c r="L580" s="121"/>
      <c r="M580" s="121"/>
      <c r="N580" s="121"/>
      <c r="O580" s="121"/>
      <c r="P580" s="121"/>
      <c r="Q580" s="122"/>
      <c r="R580" s="122"/>
    </row>
    <row r="581" spans="1:18" s="123" customFormat="1">
      <c r="A581" s="120"/>
      <c r="B581" s="121"/>
      <c r="C581" s="121"/>
      <c r="D581" s="121"/>
      <c r="E581" s="121"/>
      <c r="F581" s="121"/>
      <c r="G581" s="121"/>
      <c r="H581" s="121"/>
      <c r="I581" s="121"/>
      <c r="J581" s="121"/>
      <c r="K581" s="121"/>
      <c r="L581" s="121"/>
      <c r="M581" s="121"/>
      <c r="N581" s="121"/>
      <c r="O581" s="121"/>
      <c r="P581" s="121"/>
      <c r="Q581" s="122"/>
      <c r="R581" s="122"/>
    </row>
    <row r="582" spans="1:18" s="123" customFormat="1">
      <c r="A582" s="120"/>
      <c r="B582" s="121"/>
      <c r="C582" s="121"/>
      <c r="D582" s="121"/>
      <c r="E582" s="121"/>
      <c r="F582" s="121"/>
      <c r="G582" s="121"/>
      <c r="H582" s="121"/>
      <c r="I582" s="121"/>
      <c r="J582" s="121"/>
      <c r="K582" s="121"/>
      <c r="L582" s="121"/>
      <c r="M582" s="121"/>
      <c r="N582" s="121"/>
      <c r="O582" s="121"/>
      <c r="P582" s="121"/>
      <c r="Q582" s="122"/>
      <c r="R582" s="122"/>
    </row>
    <row r="583" spans="1:18" s="123" customFormat="1">
      <c r="A583" s="120"/>
      <c r="B583" s="121"/>
      <c r="C583" s="121"/>
      <c r="D583" s="121"/>
      <c r="E583" s="121"/>
      <c r="F583" s="121"/>
      <c r="G583" s="121"/>
      <c r="H583" s="121"/>
      <c r="I583" s="121"/>
      <c r="J583" s="121"/>
      <c r="K583" s="121"/>
      <c r="L583" s="121"/>
      <c r="M583" s="121"/>
      <c r="N583" s="121"/>
      <c r="O583" s="121"/>
      <c r="P583" s="121"/>
      <c r="Q583" s="122"/>
      <c r="R583" s="122"/>
    </row>
    <row r="584" spans="1:18" s="123" customFormat="1">
      <c r="A584" s="120"/>
      <c r="B584" s="121"/>
      <c r="C584" s="121"/>
      <c r="D584" s="121"/>
      <c r="E584" s="121"/>
      <c r="F584" s="121"/>
      <c r="G584" s="121"/>
      <c r="H584" s="121"/>
      <c r="I584" s="121"/>
      <c r="J584" s="121"/>
      <c r="K584" s="121"/>
      <c r="L584" s="121"/>
      <c r="M584" s="121"/>
      <c r="N584" s="121"/>
      <c r="O584" s="121"/>
      <c r="P584" s="121"/>
      <c r="Q584" s="122"/>
      <c r="R584" s="122"/>
    </row>
    <row r="585" spans="1:18" s="123" customFormat="1">
      <c r="A585" s="120"/>
      <c r="B585" s="121"/>
      <c r="C585" s="121"/>
      <c r="D585" s="121"/>
      <c r="E585" s="121"/>
      <c r="F585" s="121"/>
      <c r="G585" s="121"/>
      <c r="H585" s="121"/>
      <c r="I585" s="121"/>
      <c r="J585" s="121"/>
      <c r="K585" s="121"/>
      <c r="L585" s="121"/>
      <c r="M585" s="121"/>
      <c r="N585" s="121"/>
      <c r="O585" s="121"/>
      <c r="P585" s="121"/>
      <c r="Q585" s="122"/>
      <c r="R585" s="122"/>
    </row>
    <row r="586" spans="1:18" s="123" customFormat="1">
      <c r="A586" s="120"/>
      <c r="B586" s="121"/>
      <c r="C586" s="121"/>
      <c r="D586" s="121"/>
      <c r="E586" s="121"/>
      <c r="F586" s="121"/>
      <c r="G586" s="121"/>
      <c r="H586" s="121"/>
      <c r="I586" s="121"/>
      <c r="J586" s="121"/>
      <c r="K586" s="121"/>
      <c r="L586" s="121"/>
      <c r="M586" s="121"/>
      <c r="N586" s="121"/>
      <c r="O586" s="121"/>
      <c r="P586" s="121"/>
      <c r="Q586" s="122"/>
      <c r="R586" s="122"/>
    </row>
    <row r="587" spans="1:18" s="123" customFormat="1">
      <c r="A587" s="120"/>
      <c r="B587" s="121"/>
      <c r="C587" s="121"/>
      <c r="D587" s="121"/>
      <c r="E587" s="121"/>
      <c r="F587" s="121"/>
      <c r="G587" s="121"/>
      <c r="H587" s="121"/>
      <c r="I587" s="121"/>
      <c r="J587" s="121"/>
      <c r="K587" s="121"/>
      <c r="L587" s="121"/>
      <c r="M587" s="121"/>
      <c r="N587" s="121"/>
      <c r="O587" s="121"/>
      <c r="P587" s="121"/>
      <c r="Q587" s="122"/>
      <c r="R587" s="122"/>
    </row>
    <row r="588" spans="1:18" s="123" customFormat="1">
      <c r="A588" s="120"/>
      <c r="B588" s="121"/>
      <c r="C588" s="121"/>
      <c r="D588" s="121"/>
      <c r="E588" s="121"/>
      <c r="F588" s="121"/>
      <c r="G588" s="121"/>
      <c r="H588" s="121"/>
      <c r="I588" s="121"/>
      <c r="J588" s="121"/>
      <c r="K588" s="121"/>
      <c r="L588" s="121"/>
      <c r="M588" s="121"/>
      <c r="N588" s="121"/>
      <c r="O588" s="121"/>
      <c r="P588" s="121"/>
      <c r="Q588" s="122"/>
      <c r="R588" s="122"/>
    </row>
    <row r="589" spans="1:18" s="123" customFormat="1">
      <c r="A589" s="120"/>
      <c r="B589" s="121"/>
      <c r="C589" s="121"/>
      <c r="D589" s="121"/>
      <c r="E589" s="121"/>
      <c r="F589" s="121"/>
      <c r="G589" s="121"/>
      <c r="H589" s="121"/>
      <c r="I589" s="121"/>
      <c r="J589" s="121"/>
      <c r="K589" s="121"/>
      <c r="L589" s="121"/>
      <c r="M589" s="121"/>
      <c r="N589" s="121"/>
      <c r="O589" s="121"/>
      <c r="P589" s="121"/>
      <c r="Q589" s="122"/>
      <c r="R589" s="122"/>
    </row>
    <row r="590" spans="1:18" s="123" customFormat="1">
      <c r="A590" s="120"/>
      <c r="B590" s="121"/>
      <c r="C590" s="121"/>
      <c r="D590" s="121"/>
      <c r="E590" s="121"/>
      <c r="F590" s="121"/>
      <c r="G590" s="121"/>
      <c r="H590" s="121"/>
      <c r="I590" s="121"/>
      <c r="J590" s="121"/>
      <c r="K590" s="121"/>
      <c r="L590" s="121"/>
      <c r="M590" s="121"/>
      <c r="N590" s="121"/>
      <c r="O590" s="121"/>
      <c r="P590" s="121"/>
      <c r="Q590" s="122"/>
      <c r="R590" s="122"/>
    </row>
    <row r="591" spans="1:18" s="123" customFormat="1">
      <c r="A591" s="120"/>
      <c r="B591" s="121"/>
      <c r="C591" s="121"/>
      <c r="D591" s="121"/>
      <c r="E591" s="121"/>
      <c r="F591" s="121"/>
      <c r="G591" s="121"/>
      <c r="H591" s="121"/>
      <c r="I591" s="121"/>
      <c r="J591" s="121"/>
      <c r="K591" s="121"/>
      <c r="L591" s="121"/>
      <c r="M591" s="121"/>
      <c r="N591" s="121"/>
      <c r="O591" s="121"/>
      <c r="P591" s="121"/>
      <c r="Q591" s="122"/>
      <c r="R591" s="122"/>
    </row>
    <row r="592" spans="1:18" s="123" customFormat="1">
      <c r="A592" s="120"/>
      <c r="B592" s="121"/>
      <c r="C592" s="121"/>
      <c r="D592" s="121"/>
      <c r="E592" s="121"/>
      <c r="F592" s="121"/>
      <c r="G592" s="121"/>
      <c r="H592" s="121"/>
      <c r="I592" s="121"/>
      <c r="J592" s="121"/>
      <c r="K592" s="121"/>
      <c r="L592" s="121"/>
      <c r="M592" s="121"/>
      <c r="N592" s="121"/>
      <c r="O592" s="121"/>
      <c r="P592" s="121"/>
      <c r="Q592" s="122"/>
      <c r="R592" s="122"/>
    </row>
    <row r="593" spans="1:18" s="123" customFormat="1">
      <c r="A593" s="120"/>
      <c r="B593" s="121"/>
      <c r="C593" s="121"/>
      <c r="D593" s="121"/>
      <c r="E593" s="121"/>
      <c r="F593" s="121"/>
      <c r="G593" s="121"/>
      <c r="H593" s="121"/>
      <c r="I593" s="121"/>
      <c r="J593" s="121"/>
      <c r="K593" s="121"/>
      <c r="L593" s="121"/>
      <c r="M593" s="121"/>
      <c r="N593" s="121"/>
      <c r="O593" s="121"/>
      <c r="P593" s="121"/>
      <c r="Q593" s="122"/>
      <c r="R593" s="122"/>
    </row>
    <row r="594" spans="1:18" s="123" customFormat="1">
      <c r="A594" s="120"/>
      <c r="B594" s="121"/>
      <c r="C594" s="121"/>
      <c r="D594" s="121"/>
      <c r="E594" s="121"/>
      <c r="F594" s="121"/>
      <c r="G594" s="121"/>
      <c r="H594" s="121"/>
      <c r="I594" s="121"/>
      <c r="J594" s="121"/>
      <c r="K594" s="121"/>
      <c r="L594" s="121"/>
      <c r="M594" s="121"/>
      <c r="N594" s="121"/>
      <c r="O594" s="121"/>
      <c r="P594" s="121"/>
      <c r="Q594" s="122"/>
      <c r="R594" s="122"/>
    </row>
    <row r="595" spans="1:18" s="123" customFormat="1">
      <c r="A595" s="120"/>
      <c r="B595" s="121"/>
      <c r="C595" s="121"/>
      <c r="D595" s="121"/>
      <c r="E595" s="121"/>
      <c r="F595" s="121"/>
      <c r="G595" s="121"/>
      <c r="H595" s="121"/>
      <c r="I595" s="121"/>
      <c r="J595" s="121"/>
      <c r="K595" s="121"/>
      <c r="L595" s="121"/>
      <c r="M595" s="121"/>
      <c r="N595" s="121"/>
      <c r="O595" s="121"/>
      <c r="P595" s="121"/>
      <c r="Q595" s="122"/>
      <c r="R595" s="122"/>
    </row>
    <row r="596" spans="1:18" s="123" customFormat="1">
      <c r="A596" s="120"/>
      <c r="B596" s="121"/>
      <c r="C596" s="121"/>
      <c r="D596" s="121"/>
      <c r="E596" s="121"/>
      <c r="F596" s="121"/>
      <c r="G596" s="121"/>
      <c r="H596" s="121"/>
      <c r="I596" s="121"/>
      <c r="J596" s="121"/>
      <c r="K596" s="121"/>
      <c r="L596" s="121"/>
      <c r="M596" s="121"/>
      <c r="N596" s="121"/>
      <c r="O596" s="121"/>
      <c r="P596" s="121"/>
      <c r="Q596" s="122"/>
      <c r="R596" s="122"/>
    </row>
    <row r="597" spans="1:18" s="123" customFormat="1">
      <c r="A597" s="120"/>
      <c r="B597" s="121"/>
      <c r="C597" s="121"/>
      <c r="D597" s="121"/>
      <c r="E597" s="121"/>
      <c r="F597" s="121"/>
      <c r="G597" s="121"/>
      <c r="H597" s="121"/>
      <c r="I597" s="121"/>
      <c r="J597" s="121"/>
      <c r="K597" s="121"/>
      <c r="L597" s="121"/>
      <c r="M597" s="121"/>
      <c r="N597" s="121"/>
      <c r="O597" s="121"/>
      <c r="P597" s="121"/>
      <c r="Q597" s="122"/>
      <c r="R597" s="122"/>
    </row>
    <row r="598" spans="1:18" s="123" customFormat="1">
      <c r="A598" s="120"/>
      <c r="B598" s="121"/>
      <c r="C598" s="121"/>
      <c r="D598" s="121"/>
      <c r="E598" s="121"/>
      <c r="F598" s="121"/>
      <c r="G598" s="121"/>
      <c r="H598" s="121"/>
      <c r="I598" s="121"/>
      <c r="J598" s="121"/>
      <c r="K598" s="121"/>
      <c r="L598" s="121"/>
      <c r="M598" s="121"/>
      <c r="N598" s="121"/>
      <c r="O598" s="121"/>
      <c r="P598" s="121"/>
      <c r="Q598" s="122"/>
      <c r="R598" s="122"/>
    </row>
    <row r="599" spans="1:18" s="123" customFormat="1">
      <c r="A599" s="120"/>
      <c r="B599" s="121"/>
      <c r="C599" s="121"/>
      <c r="D599" s="121"/>
      <c r="E599" s="121"/>
      <c r="F599" s="121"/>
      <c r="G599" s="121"/>
      <c r="H599" s="121"/>
      <c r="I599" s="121"/>
      <c r="J599" s="121"/>
      <c r="K599" s="121"/>
      <c r="L599" s="121"/>
      <c r="M599" s="121"/>
      <c r="N599" s="121"/>
      <c r="O599" s="121"/>
      <c r="P599" s="121"/>
      <c r="Q599" s="122"/>
      <c r="R599" s="122"/>
    </row>
    <row r="600" spans="1:18" s="123" customFormat="1">
      <c r="A600" s="120"/>
      <c r="B600" s="121"/>
      <c r="C600" s="121"/>
      <c r="D600" s="121"/>
      <c r="E600" s="121"/>
      <c r="F600" s="121"/>
      <c r="G600" s="121"/>
      <c r="H600" s="121"/>
      <c r="I600" s="121"/>
      <c r="J600" s="121"/>
      <c r="K600" s="121"/>
      <c r="L600" s="121"/>
      <c r="M600" s="121"/>
      <c r="N600" s="121"/>
      <c r="O600" s="121"/>
      <c r="P600" s="121"/>
      <c r="Q600" s="122"/>
      <c r="R600" s="122"/>
    </row>
    <row r="601" spans="1:18" s="123" customFormat="1">
      <c r="A601" s="120"/>
      <c r="B601" s="121"/>
      <c r="C601" s="121"/>
      <c r="D601" s="121"/>
      <c r="E601" s="121"/>
      <c r="F601" s="121"/>
      <c r="G601" s="121"/>
      <c r="H601" s="121"/>
      <c r="I601" s="121"/>
      <c r="J601" s="121"/>
      <c r="K601" s="121"/>
      <c r="L601" s="121"/>
      <c r="M601" s="121"/>
      <c r="N601" s="121"/>
      <c r="O601" s="121"/>
      <c r="P601" s="121"/>
      <c r="Q601" s="122"/>
      <c r="R601" s="122"/>
    </row>
    <row r="602" spans="1:18" s="123" customFormat="1">
      <c r="A602" s="120"/>
      <c r="B602" s="121"/>
      <c r="C602" s="121"/>
      <c r="D602" s="121"/>
      <c r="E602" s="121"/>
      <c r="F602" s="121"/>
      <c r="G602" s="121"/>
      <c r="H602" s="121"/>
      <c r="I602" s="121"/>
      <c r="J602" s="121"/>
      <c r="K602" s="121"/>
      <c r="L602" s="121"/>
      <c r="M602" s="121"/>
      <c r="N602" s="121"/>
      <c r="O602" s="121"/>
      <c r="P602" s="121"/>
      <c r="Q602" s="122"/>
      <c r="R602" s="122"/>
    </row>
    <row r="603" spans="1:18" s="123" customFormat="1">
      <c r="A603" s="120"/>
      <c r="B603" s="121"/>
      <c r="C603" s="121"/>
      <c r="D603" s="121"/>
      <c r="E603" s="121"/>
      <c r="F603" s="121"/>
      <c r="G603" s="121"/>
      <c r="H603" s="121"/>
      <c r="I603" s="121"/>
      <c r="J603" s="121"/>
      <c r="K603" s="121"/>
      <c r="L603" s="121"/>
      <c r="M603" s="121"/>
      <c r="N603" s="121"/>
      <c r="O603" s="121"/>
      <c r="P603" s="121"/>
      <c r="Q603" s="122"/>
      <c r="R603" s="122"/>
    </row>
    <row r="604" spans="1:18" s="123" customFormat="1">
      <c r="A604" s="120"/>
      <c r="B604" s="121"/>
      <c r="C604" s="121"/>
      <c r="D604" s="121"/>
      <c r="E604" s="121"/>
      <c r="F604" s="121"/>
      <c r="G604" s="121"/>
      <c r="H604" s="121"/>
      <c r="I604" s="121"/>
      <c r="J604" s="121"/>
      <c r="K604" s="121"/>
      <c r="L604" s="121"/>
      <c r="M604" s="121"/>
      <c r="N604" s="121"/>
      <c r="O604" s="121"/>
      <c r="P604" s="121"/>
      <c r="Q604" s="122"/>
      <c r="R604" s="122"/>
    </row>
    <row r="605" spans="1:18" s="123" customFormat="1">
      <c r="A605" s="120"/>
      <c r="B605" s="121"/>
      <c r="C605" s="121"/>
      <c r="D605" s="121"/>
      <c r="E605" s="121"/>
      <c r="F605" s="121"/>
      <c r="G605" s="121"/>
      <c r="H605" s="121"/>
      <c r="I605" s="121"/>
      <c r="J605" s="121"/>
      <c r="K605" s="121"/>
      <c r="L605" s="121"/>
      <c r="M605" s="121"/>
      <c r="N605" s="121"/>
      <c r="O605" s="121"/>
      <c r="P605" s="121"/>
      <c r="Q605" s="122"/>
      <c r="R605" s="122"/>
    </row>
    <row r="606" spans="1:18" s="123" customFormat="1">
      <c r="A606" s="120"/>
      <c r="B606" s="121"/>
      <c r="C606" s="121"/>
      <c r="D606" s="121"/>
      <c r="E606" s="121"/>
      <c r="F606" s="121"/>
      <c r="G606" s="121"/>
      <c r="H606" s="121"/>
      <c r="I606" s="121"/>
      <c r="J606" s="121"/>
      <c r="K606" s="121"/>
      <c r="L606" s="121"/>
      <c r="M606" s="121"/>
      <c r="N606" s="121"/>
      <c r="O606" s="121"/>
      <c r="P606" s="121"/>
      <c r="Q606" s="122"/>
      <c r="R606" s="122"/>
    </row>
    <row r="607" spans="1:18" s="123" customFormat="1">
      <c r="A607" s="120"/>
      <c r="B607" s="121"/>
      <c r="C607" s="121"/>
      <c r="D607" s="121"/>
      <c r="E607" s="121"/>
      <c r="F607" s="121"/>
      <c r="G607" s="121"/>
      <c r="H607" s="121"/>
      <c r="I607" s="121"/>
      <c r="J607" s="121"/>
      <c r="K607" s="121"/>
      <c r="L607" s="121"/>
      <c r="M607" s="121"/>
      <c r="N607" s="121"/>
      <c r="O607" s="121"/>
      <c r="P607" s="121"/>
      <c r="Q607" s="122"/>
      <c r="R607" s="122"/>
    </row>
    <row r="608" spans="1:18" s="123" customFormat="1">
      <c r="A608" s="120"/>
      <c r="B608" s="121"/>
      <c r="C608" s="121"/>
      <c r="D608" s="121"/>
      <c r="E608" s="121"/>
      <c r="F608" s="121"/>
      <c r="G608" s="121"/>
      <c r="H608" s="121"/>
      <c r="I608" s="121"/>
      <c r="J608" s="121"/>
      <c r="K608" s="121"/>
      <c r="L608" s="121"/>
      <c r="M608" s="121"/>
      <c r="N608" s="121"/>
      <c r="O608" s="121"/>
      <c r="P608" s="121"/>
      <c r="Q608" s="122"/>
      <c r="R608" s="122"/>
    </row>
    <row r="609" spans="1:18" s="123" customFormat="1">
      <c r="A609" s="120"/>
      <c r="B609" s="121"/>
      <c r="C609" s="121"/>
      <c r="D609" s="121"/>
      <c r="E609" s="121"/>
      <c r="F609" s="121"/>
      <c r="G609" s="121"/>
      <c r="H609" s="121"/>
      <c r="I609" s="121"/>
      <c r="J609" s="121"/>
      <c r="K609" s="121"/>
      <c r="L609" s="121"/>
      <c r="M609" s="121"/>
      <c r="N609" s="121"/>
      <c r="O609" s="121"/>
      <c r="P609" s="121"/>
      <c r="Q609" s="122"/>
      <c r="R609" s="122"/>
    </row>
  </sheetData>
  <sheetProtection formatCells="0" formatColumns="0" formatRows="0" insertColumns="0" insertRows="0" insertHyperlinks="0" deleteColumns="0" deleteRows="0" sort="0" autoFilter="0" pivotTables="0"/>
  <mergeCells count="3">
    <mergeCell ref="A62:R62"/>
    <mergeCell ref="A69:R69"/>
    <mergeCell ref="A94:R94"/>
  </mergeCells>
  <hyperlinks>
    <hyperlink ref="A1" location="'Table of Contents'!A1" display="Back to content sheet" xr:uid="{00000000-0004-0000-0200-000000000000}"/>
  </hyperlink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H404"/>
  <sheetViews>
    <sheetView zoomScale="70" zoomScaleNormal="70" workbookViewId="0">
      <pane xSplit="1" ySplit="2" topLeftCell="B3" activePane="bottomRight" state="frozen"/>
      <selection activeCell="K41" sqref="K41"/>
      <selection pane="topRight" activeCell="K41" sqref="K41"/>
      <selection pane="bottomLeft" activeCell="K41" sqref="K41"/>
      <selection pane="bottomRight" activeCell="A17" sqref="A17"/>
    </sheetView>
  </sheetViews>
  <sheetFormatPr defaultColWidth="12.44140625" defaultRowHeight="66.900000000000006" customHeight="1" outlineLevelRow="1"/>
  <cols>
    <col min="1" max="1" width="66" style="26" customWidth="1"/>
    <col min="2" max="10" width="15.6640625" style="33" customWidth="1"/>
    <col min="11" max="12" width="18.109375" style="33" customWidth="1"/>
    <col min="13" max="24" width="15.6640625" style="33" customWidth="1"/>
    <col min="25" max="25" width="35.109375" style="11" customWidth="1"/>
    <col min="26" max="26" width="164.33203125" style="11" customWidth="1"/>
    <col min="27" max="27" width="51.88671875" style="11" customWidth="1"/>
    <col min="28" max="28" width="40.5546875" style="11" customWidth="1"/>
    <col min="29" max="16384" width="12.44140625" style="11"/>
  </cols>
  <sheetData>
    <row r="1" spans="1:26" ht="15" customHeight="1">
      <c r="A1" s="12" t="s">
        <v>113</v>
      </c>
    </row>
    <row r="2" spans="1:26" s="13" customFormat="1" ht="60" customHeight="1">
      <c r="A2" s="14" t="s">
        <v>18</v>
      </c>
      <c r="B2" s="153" t="s">
        <v>0</v>
      </c>
      <c r="C2" s="177" t="s">
        <v>1</v>
      </c>
      <c r="D2" s="177"/>
      <c r="E2" s="153" t="s">
        <v>2</v>
      </c>
      <c r="F2" s="177" t="s">
        <v>3</v>
      </c>
      <c r="G2" s="177"/>
      <c r="H2" s="177" t="s">
        <v>4</v>
      </c>
      <c r="I2" s="177"/>
      <c r="J2" s="153" t="s">
        <v>5</v>
      </c>
      <c r="K2" s="177" t="s">
        <v>6</v>
      </c>
      <c r="L2" s="177"/>
      <c r="M2" s="153" t="s">
        <v>102</v>
      </c>
      <c r="N2" s="14" t="s">
        <v>7</v>
      </c>
      <c r="O2" s="14" t="s">
        <v>8</v>
      </c>
      <c r="P2" s="177" t="s">
        <v>103</v>
      </c>
      <c r="Q2" s="177"/>
      <c r="R2" s="177" t="s">
        <v>104</v>
      </c>
      <c r="S2" s="177"/>
      <c r="T2" s="14" t="s">
        <v>9</v>
      </c>
      <c r="U2" s="177" t="s">
        <v>105</v>
      </c>
      <c r="V2" s="177"/>
      <c r="W2" s="177" t="s">
        <v>10</v>
      </c>
      <c r="X2" s="177"/>
      <c r="Y2" s="14" t="s">
        <v>23</v>
      </c>
      <c r="Z2" s="14" t="s">
        <v>24</v>
      </c>
    </row>
    <row r="3" spans="1:26" s="13" customFormat="1" ht="4.95" customHeight="1">
      <c r="A3" s="33"/>
      <c r="B3" s="33"/>
      <c r="C3" s="33"/>
      <c r="D3" s="33"/>
      <c r="E3" s="33"/>
      <c r="F3" s="33"/>
      <c r="G3" s="33"/>
      <c r="H3" s="33"/>
      <c r="I3" s="33"/>
      <c r="J3" s="33"/>
      <c r="K3" s="33"/>
      <c r="L3" s="33"/>
      <c r="M3" s="33"/>
      <c r="N3" s="33"/>
      <c r="O3" s="33"/>
      <c r="P3" s="33"/>
      <c r="Q3" s="33"/>
      <c r="R3" s="33"/>
      <c r="S3" s="33"/>
      <c r="T3" s="33"/>
      <c r="U3" s="33"/>
      <c r="V3" s="33"/>
      <c r="W3" s="33"/>
      <c r="X3" s="33"/>
      <c r="Y3" s="11"/>
      <c r="Z3" s="11"/>
    </row>
    <row r="4" spans="1:26" ht="40.200000000000003" customHeight="1">
      <c r="A4" s="35" t="s">
        <v>404</v>
      </c>
      <c r="B4" s="35"/>
      <c r="C4" s="35"/>
      <c r="D4" s="35"/>
      <c r="E4" s="35"/>
      <c r="F4" s="35"/>
      <c r="G4" s="35"/>
      <c r="H4" s="35"/>
      <c r="I4" s="35"/>
      <c r="J4" s="35"/>
      <c r="K4" s="35"/>
      <c r="L4" s="35"/>
      <c r="M4" s="35"/>
      <c r="N4" s="35"/>
      <c r="O4" s="35"/>
      <c r="P4" s="35"/>
      <c r="Q4" s="35"/>
      <c r="R4" s="35"/>
      <c r="S4" s="35"/>
      <c r="T4" s="35"/>
      <c r="U4" s="35"/>
      <c r="V4" s="35"/>
      <c r="W4" s="35"/>
      <c r="X4" s="35"/>
      <c r="Y4" s="34"/>
      <c r="Z4" s="34"/>
    </row>
    <row r="5" spans="1:26" ht="31.95" customHeight="1" outlineLevel="1">
      <c r="A5" s="26" t="s">
        <v>323</v>
      </c>
      <c r="B5" s="155">
        <v>0.4919</v>
      </c>
      <c r="C5" s="180">
        <v>0.57820000000000005</v>
      </c>
      <c r="D5" s="180"/>
      <c r="E5" s="155">
        <v>0.65839999999999999</v>
      </c>
      <c r="F5" s="180">
        <v>0.34210000000000002</v>
      </c>
      <c r="G5" s="180"/>
      <c r="H5" s="180">
        <v>0.65659999999999996</v>
      </c>
      <c r="I5" s="180"/>
      <c r="J5" s="155">
        <v>0.37130000000000002</v>
      </c>
      <c r="K5" s="180">
        <v>0.28170000000000001</v>
      </c>
      <c r="L5" s="180"/>
      <c r="M5" s="155">
        <v>6.4899999999999999E-2</v>
      </c>
      <c r="N5" s="27">
        <v>0.1802</v>
      </c>
      <c r="O5" s="25" t="s">
        <v>157</v>
      </c>
      <c r="P5" s="180">
        <v>0.29609999999999997</v>
      </c>
      <c r="Q5" s="180"/>
      <c r="R5" s="180">
        <v>0.51459999999999995</v>
      </c>
      <c r="S5" s="180"/>
      <c r="T5" s="27">
        <v>0.21899999999999997</v>
      </c>
      <c r="U5" s="180">
        <v>0.20319999999999999</v>
      </c>
      <c r="V5" s="180"/>
      <c r="W5" s="180">
        <v>0.71550000000000002</v>
      </c>
      <c r="X5" s="180"/>
      <c r="Y5" s="36" t="s">
        <v>324</v>
      </c>
      <c r="Z5" s="11" t="s">
        <v>344</v>
      </c>
    </row>
    <row r="6" spans="1:26" ht="25.2" customHeight="1" outlineLevel="1">
      <c r="A6" s="26" t="s">
        <v>325</v>
      </c>
      <c r="B6" s="155">
        <v>0.48930000000000001</v>
      </c>
      <c r="C6" s="180">
        <v>0.57889999999999997</v>
      </c>
      <c r="D6" s="180"/>
      <c r="E6" s="155">
        <v>0.67469999999999997</v>
      </c>
      <c r="F6" s="180">
        <v>0.35299999999999998</v>
      </c>
      <c r="G6" s="180"/>
      <c r="H6" s="180">
        <v>0.70879999999999999</v>
      </c>
      <c r="I6" s="180"/>
      <c r="J6" s="155">
        <v>0.34369999999999995</v>
      </c>
      <c r="K6" s="180">
        <v>0.28999999999999998</v>
      </c>
      <c r="L6" s="180"/>
      <c r="M6" s="155">
        <v>8.3500000000000005E-2</v>
      </c>
      <c r="N6" s="27">
        <v>0.16820000000000002</v>
      </c>
      <c r="O6" s="25" t="s">
        <v>157</v>
      </c>
      <c r="P6" s="180">
        <v>0.30590000000000001</v>
      </c>
      <c r="Q6" s="180"/>
      <c r="R6" s="180">
        <v>0.50890000000000002</v>
      </c>
      <c r="S6" s="180"/>
      <c r="T6" s="27">
        <v>0.21609999999999999</v>
      </c>
      <c r="U6" s="180">
        <v>0.22750000000000001</v>
      </c>
      <c r="V6" s="180"/>
      <c r="W6" s="180">
        <v>0.71750000000000003</v>
      </c>
      <c r="X6" s="180"/>
      <c r="Y6" s="36" t="s">
        <v>324</v>
      </c>
      <c r="Z6" s="11" t="s">
        <v>326</v>
      </c>
    </row>
    <row r="7" spans="1:26" ht="25.2" customHeight="1" outlineLevel="1">
      <c r="A7" s="26" t="s">
        <v>327</v>
      </c>
      <c r="B7" s="155">
        <v>0.49559999999999993</v>
      </c>
      <c r="C7" s="180">
        <v>0.57740000000000002</v>
      </c>
      <c r="D7" s="180"/>
      <c r="E7" s="155">
        <v>0.63800000000000001</v>
      </c>
      <c r="F7" s="180">
        <v>0.3281</v>
      </c>
      <c r="G7" s="180"/>
      <c r="H7" s="180">
        <v>0.58030000000000004</v>
      </c>
      <c r="I7" s="180"/>
      <c r="J7" s="155">
        <v>0.41410000000000002</v>
      </c>
      <c r="K7" s="180">
        <v>0.27010000000000001</v>
      </c>
      <c r="L7" s="180"/>
      <c r="M7" s="155">
        <v>4.0800000000000003E-2</v>
      </c>
      <c r="N7" s="27">
        <v>0.19800000000000001</v>
      </c>
      <c r="O7" s="25" t="s">
        <v>157</v>
      </c>
      <c r="P7" s="180">
        <v>0.28199999999999997</v>
      </c>
      <c r="Q7" s="180"/>
      <c r="R7" s="180">
        <v>0.52259999999999995</v>
      </c>
      <c r="S7" s="180"/>
      <c r="T7" s="27">
        <v>0.22320000000000001</v>
      </c>
      <c r="U7" s="180">
        <v>0.17469999999999999</v>
      </c>
      <c r="V7" s="180"/>
      <c r="W7" s="180">
        <v>0.71319999999999995</v>
      </c>
      <c r="X7" s="180"/>
      <c r="Y7" s="36" t="s">
        <v>324</v>
      </c>
      <c r="Z7" s="11" t="s">
        <v>328</v>
      </c>
    </row>
    <row r="8" spans="1:26" ht="32.25" customHeight="1" outlineLevel="1">
      <c r="A8" s="105" t="s">
        <v>664</v>
      </c>
      <c r="B8" s="155">
        <v>0.90839999999999999</v>
      </c>
      <c r="C8" s="180">
        <v>0.84209999999999996</v>
      </c>
      <c r="D8" s="180"/>
      <c r="E8" s="155">
        <v>0.61699999999999999</v>
      </c>
      <c r="F8" s="180">
        <v>0.2722</v>
      </c>
      <c r="G8" s="180"/>
      <c r="H8" s="180">
        <v>0.45569999999999999</v>
      </c>
      <c r="I8" s="180"/>
      <c r="J8" s="155">
        <v>0.13109999999999999</v>
      </c>
      <c r="K8" s="180">
        <v>0.10580000000000001</v>
      </c>
      <c r="L8" s="180"/>
      <c r="M8" s="155" t="s">
        <v>157</v>
      </c>
      <c r="N8" s="104">
        <v>8.6499999999999994E-2</v>
      </c>
      <c r="O8" s="103" t="s">
        <v>157</v>
      </c>
      <c r="P8" s="180">
        <v>0.29909999999999998</v>
      </c>
      <c r="Q8" s="180"/>
      <c r="R8" s="180">
        <v>0.45440000000000003</v>
      </c>
      <c r="S8" s="180"/>
      <c r="T8" s="104">
        <v>0.1673</v>
      </c>
      <c r="U8" s="180">
        <v>0.2661</v>
      </c>
      <c r="V8" s="180"/>
      <c r="W8" s="180">
        <v>0.86760000000000004</v>
      </c>
      <c r="X8" s="180"/>
      <c r="Y8" s="36" t="s">
        <v>324</v>
      </c>
      <c r="Z8" s="100" t="s">
        <v>675</v>
      </c>
    </row>
    <row r="9" spans="1:26" ht="25.2" customHeight="1" outlineLevel="1">
      <c r="A9" s="105" t="s">
        <v>665</v>
      </c>
      <c r="B9" s="155">
        <v>0.87309999999999999</v>
      </c>
      <c r="C9" s="180">
        <v>0.87229999999999985</v>
      </c>
      <c r="D9" s="180"/>
      <c r="E9" s="155">
        <v>0.70699999999999996</v>
      </c>
      <c r="F9" s="180">
        <v>0.32650000000000001</v>
      </c>
      <c r="G9" s="180"/>
      <c r="H9" s="180">
        <v>0.56579999999999997</v>
      </c>
      <c r="I9" s="180"/>
      <c r="J9" s="155">
        <v>0.1792</v>
      </c>
      <c r="K9" s="180">
        <v>0.14530000000000001</v>
      </c>
      <c r="L9" s="180"/>
      <c r="M9" s="155" t="s">
        <v>157</v>
      </c>
      <c r="N9" s="104">
        <v>0.1043</v>
      </c>
      <c r="O9" s="103" t="s">
        <v>157</v>
      </c>
      <c r="P9" s="180">
        <v>0.39269999999999999</v>
      </c>
      <c r="Q9" s="180"/>
      <c r="R9" s="180">
        <v>0.5333</v>
      </c>
      <c r="S9" s="180"/>
      <c r="T9" s="104">
        <v>0.17019999999999999</v>
      </c>
      <c r="U9" s="180">
        <v>0.34100000000000003</v>
      </c>
      <c r="V9" s="180"/>
      <c r="W9" s="180">
        <v>0.87219999999999998</v>
      </c>
      <c r="X9" s="180"/>
      <c r="Y9" s="36" t="s">
        <v>324</v>
      </c>
      <c r="Z9" s="11" t="s">
        <v>670</v>
      </c>
    </row>
    <row r="10" spans="1:26" ht="25.2" customHeight="1" outlineLevel="1">
      <c r="A10" s="105" t="s">
        <v>666</v>
      </c>
      <c r="B10" s="155">
        <v>0.9325</v>
      </c>
      <c r="C10" s="180">
        <v>0.81870000000000009</v>
      </c>
      <c r="D10" s="180"/>
      <c r="E10" s="155">
        <v>0.55100000000000005</v>
      </c>
      <c r="F10" s="180">
        <v>0.22720000000000001</v>
      </c>
      <c r="G10" s="180"/>
      <c r="H10" s="180">
        <v>0.35959999999999998</v>
      </c>
      <c r="I10" s="180"/>
      <c r="J10" s="155">
        <v>8.8700000000000001E-2</v>
      </c>
      <c r="K10" s="180">
        <v>7.3999999999999996E-2</v>
      </c>
      <c r="L10" s="180"/>
      <c r="M10" s="155" t="s">
        <v>157</v>
      </c>
      <c r="N10" s="104">
        <v>7.1199999999999999E-2</v>
      </c>
      <c r="O10" s="103" t="s">
        <v>157</v>
      </c>
      <c r="P10" s="180">
        <v>0.22059999999999999</v>
      </c>
      <c r="Q10" s="180"/>
      <c r="R10" s="180">
        <v>0.38129999999999997</v>
      </c>
      <c r="S10" s="180"/>
      <c r="T10" s="104">
        <v>0.16470000000000001</v>
      </c>
      <c r="U10" s="180">
        <v>0.2011</v>
      </c>
      <c r="V10" s="180"/>
      <c r="W10" s="180">
        <v>0.86450000000000005</v>
      </c>
      <c r="X10" s="180"/>
      <c r="Y10" s="36" t="s">
        <v>324</v>
      </c>
      <c r="Z10" s="11" t="s">
        <v>671</v>
      </c>
    </row>
    <row r="11" spans="1:26" ht="32.25" customHeight="1" outlineLevel="1">
      <c r="A11" s="105" t="s">
        <v>667</v>
      </c>
      <c r="B11" s="155" t="s">
        <v>674</v>
      </c>
      <c r="C11" s="180" t="s">
        <v>674</v>
      </c>
      <c r="D11" s="180"/>
      <c r="E11" s="155">
        <v>0.28899999999999998</v>
      </c>
      <c r="F11" s="180" t="s">
        <v>674</v>
      </c>
      <c r="G11" s="180"/>
      <c r="H11" s="180">
        <v>0.19700000000000001</v>
      </c>
      <c r="I11" s="180"/>
      <c r="J11" s="155" t="s">
        <v>157</v>
      </c>
      <c r="K11" s="180">
        <v>5.6800000000000003E-2</v>
      </c>
      <c r="L11" s="180"/>
      <c r="M11" s="155" t="s">
        <v>157</v>
      </c>
      <c r="N11" s="119" t="s">
        <v>157</v>
      </c>
      <c r="O11" s="103" t="s">
        <v>157</v>
      </c>
      <c r="P11" s="180">
        <v>0.50460000000000005</v>
      </c>
      <c r="Q11" s="180"/>
      <c r="R11" s="180">
        <v>0.2571</v>
      </c>
      <c r="S11" s="180"/>
      <c r="T11" s="104">
        <v>0.2898</v>
      </c>
      <c r="U11" s="180">
        <v>0.22650000000000001</v>
      </c>
      <c r="V11" s="180"/>
      <c r="W11" s="182" t="s">
        <v>157</v>
      </c>
      <c r="X11" s="182"/>
      <c r="Y11" s="36" t="s">
        <v>324</v>
      </c>
      <c r="Z11" s="100" t="s">
        <v>676</v>
      </c>
    </row>
    <row r="12" spans="1:26" ht="37.5" customHeight="1" outlineLevel="1">
      <c r="A12" s="105" t="s">
        <v>668</v>
      </c>
      <c r="B12" s="155" t="s">
        <v>674</v>
      </c>
      <c r="C12" s="180" t="s">
        <v>674</v>
      </c>
      <c r="D12" s="180"/>
      <c r="E12" s="155">
        <v>0.19400000000000001</v>
      </c>
      <c r="F12" s="180" t="s">
        <v>674</v>
      </c>
      <c r="G12" s="180"/>
      <c r="H12" s="180">
        <v>0.15440000000000001</v>
      </c>
      <c r="I12" s="180"/>
      <c r="J12" s="155" t="s">
        <v>157</v>
      </c>
      <c r="K12" s="180">
        <v>5.91E-2</v>
      </c>
      <c r="L12" s="180"/>
      <c r="M12" s="155" t="s">
        <v>157</v>
      </c>
      <c r="N12" s="119" t="s">
        <v>157</v>
      </c>
      <c r="O12" s="103" t="s">
        <v>157</v>
      </c>
      <c r="P12" s="180">
        <v>0.44219999999999998</v>
      </c>
      <c r="Q12" s="180"/>
      <c r="R12" s="180">
        <v>0.22689999999999999</v>
      </c>
      <c r="S12" s="180"/>
      <c r="T12" s="104">
        <v>0.28310000000000002</v>
      </c>
      <c r="U12" s="180">
        <v>0.21360000000000001</v>
      </c>
      <c r="V12" s="180"/>
      <c r="W12" s="182" t="s">
        <v>157</v>
      </c>
      <c r="X12" s="182"/>
      <c r="Y12" s="36" t="s">
        <v>324</v>
      </c>
      <c r="Z12" s="11" t="s">
        <v>672</v>
      </c>
    </row>
    <row r="13" spans="1:26" ht="32.25" customHeight="1" outlineLevel="1">
      <c r="A13" s="105" t="s">
        <v>669</v>
      </c>
      <c r="B13" s="155" t="s">
        <v>674</v>
      </c>
      <c r="C13" s="180" t="s">
        <v>674</v>
      </c>
      <c r="D13" s="180"/>
      <c r="E13" s="155">
        <v>0.35799999999999998</v>
      </c>
      <c r="F13" s="180" t="s">
        <v>674</v>
      </c>
      <c r="G13" s="180"/>
      <c r="H13" s="180">
        <v>0.2341</v>
      </c>
      <c r="I13" s="180"/>
      <c r="J13" s="155" t="s">
        <v>157</v>
      </c>
      <c r="K13" s="180">
        <v>5.4899999999999997E-2</v>
      </c>
      <c r="L13" s="180"/>
      <c r="M13" s="155" t="s">
        <v>157</v>
      </c>
      <c r="N13" s="119" t="s">
        <v>157</v>
      </c>
      <c r="O13" s="106" t="s">
        <v>157</v>
      </c>
      <c r="P13" s="180">
        <v>0.55679999999999996</v>
      </c>
      <c r="Q13" s="180"/>
      <c r="R13" s="180">
        <v>0.28510000000000002</v>
      </c>
      <c r="S13" s="180"/>
      <c r="T13" s="104">
        <v>0.29580000000000001</v>
      </c>
      <c r="U13" s="180">
        <v>0.23769999999999999</v>
      </c>
      <c r="V13" s="180"/>
      <c r="W13" s="184" t="s">
        <v>157</v>
      </c>
      <c r="X13" s="184"/>
      <c r="Y13" s="36" t="s">
        <v>324</v>
      </c>
      <c r="Z13" s="11" t="s">
        <v>673</v>
      </c>
    </row>
    <row r="14" spans="1:26" ht="34.200000000000003" customHeight="1" outlineLevel="1">
      <c r="A14" s="105" t="s">
        <v>329</v>
      </c>
      <c r="B14" s="155">
        <v>0.90839999999999999</v>
      </c>
      <c r="C14" s="180">
        <v>0.84209999999999996</v>
      </c>
      <c r="D14" s="180"/>
      <c r="E14" s="155">
        <v>0.90189999999999992</v>
      </c>
      <c r="F14" s="180">
        <v>0.2722</v>
      </c>
      <c r="G14" s="180"/>
      <c r="H14" s="180">
        <v>0.65269999999999995</v>
      </c>
      <c r="I14" s="180"/>
      <c r="J14" s="155">
        <v>0.13109999999999999</v>
      </c>
      <c r="K14" s="180">
        <v>0.16200000000000001</v>
      </c>
      <c r="L14" s="180"/>
      <c r="M14" s="155" t="s">
        <v>157</v>
      </c>
      <c r="N14" s="27">
        <v>9.11E-2</v>
      </c>
      <c r="O14" s="25" t="s">
        <v>157</v>
      </c>
      <c r="P14" s="180">
        <v>0.74950000000000006</v>
      </c>
      <c r="Q14" s="180"/>
      <c r="R14" s="180">
        <v>0.71150000000000002</v>
      </c>
      <c r="S14" s="180"/>
      <c r="T14" s="27">
        <v>0.45700000000000002</v>
      </c>
      <c r="U14" s="180">
        <v>0.49070000000000003</v>
      </c>
      <c r="V14" s="180"/>
      <c r="W14" s="180">
        <v>0.86760000000000004</v>
      </c>
      <c r="X14" s="180"/>
      <c r="Y14" s="36" t="s">
        <v>324</v>
      </c>
      <c r="Z14" s="100" t="s">
        <v>677</v>
      </c>
    </row>
    <row r="15" spans="1:26" ht="25.2" customHeight="1" outlineLevel="1">
      <c r="A15" s="105" t="s">
        <v>635</v>
      </c>
      <c r="B15" s="155">
        <v>0.87309999999999999</v>
      </c>
      <c r="C15" s="180">
        <v>0.87229999999999985</v>
      </c>
      <c r="D15" s="180"/>
      <c r="E15" s="155">
        <v>0.9002</v>
      </c>
      <c r="F15" s="180">
        <v>0.32650000000000001</v>
      </c>
      <c r="G15" s="180"/>
      <c r="H15" s="180">
        <v>0.72019999999999995</v>
      </c>
      <c r="I15" s="180"/>
      <c r="J15" s="155">
        <v>0.17919999999999997</v>
      </c>
      <c r="K15" s="180">
        <v>0.20330000000000001</v>
      </c>
      <c r="L15" s="180"/>
      <c r="M15" s="155" t="s">
        <v>157</v>
      </c>
      <c r="N15" s="27">
        <v>0.10859999999999999</v>
      </c>
      <c r="O15" s="25" t="s">
        <v>157</v>
      </c>
      <c r="P15" s="180">
        <v>0.77649999999999997</v>
      </c>
      <c r="Q15" s="180"/>
      <c r="R15" s="180">
        <v>0.76019999999999999</v>
      </c>
      <c r="S15" s="180"/>
      <c r="T15" s="27">
        <v>0.45329999999999998</v>
      </c>
      <c r="U15" s="180">
        <v>0.55130000000000001</v>
      </c>
      <c r="V15" s="180"/>
      <c r="W15" s="180">
        <v>0.87219999999999998</v>
      </c>
      <c r="X15" s="180"/>
      <c r="Y15" s="36" t="s">
        <v>324</v>
      </c>
      <c r="Z15" s="11" t="s">
        <v>330</v>
      </c>
    </row>
    <row r="16" spans="1:26" ht="25.2" customHeight="1" outlineLevel="1">
      <c r="A16" s="29" t="s">
        <v>636</v>
      </c>
      <c r="B16" s="156">
        <v>0.9325</v>
      </c>
      <c r="C16" s="181">
        <v>0.81870000000000009</v>
      </c>
      <c r="D16" s="181"/>
      <c r="E16" s="156">
        <v>0.90310000000000001</v>
      </c>
      <c r="F16" s="181">
        <v>0.22720000000000001</v>
      </c>
      <c r="G16" s="181"/>
      <c r="H16" s="181">
        <v>0.59379999999999999</v>
      </c>
      <c r="I16" s="181"/>
      <c r="J16" s="156">
        <v>8.8700000000000015E-2</v>
      </c>
      <c r="K16" s="181">
        <v>0.12870000000000001</v>
      </c>
      <c r="L16" s="181"/>
      <c r="M16" s="156" t="s">
        <v>157</v>
      </c>
      <c r="N16" s="28">
        <v>7.5999999999999998E-2</v>
      </c>
      <c r="O16" s="30" t="s">
        <v>157</v>
      </c>
      <c r="P16" s="181">
        <v>0.72699999999999998</v>
      </c>
      <c r="Q16" s="181"/>
      <c r="R16" s="181">
        <v>0.66639999999999999</v>
      </c>
      <c r="S16" s="181"/>
      <c r="T16" s="28">
        <v>0.46020000000000005</v>
      </c>
      <c r="U16" s="181">
        <v>0.43819999999999998</v>
      </c>
      <c r="V16" s="181"/>
      <c r="W16" s="181">
        <v>0.86450000000000005</v>
      </c>
      <c r="X16" s="181"/>
      <c r="Y16" s="37" t="s">
        <v>324</v>
      </c>
      <c r="Z16" s="22" t="s">
        <v>331</v>
      </c>
    </row>
    <row r="17" spans="1:26" ht="15" customHeight="1">
      <c r="B17" s="38"/>
      <c r="C17" s="38"/>
      <c r="D17" s="38"/>
      <c r="E17" s="38"/>
      <c r="F17" s="38"/>
      <c r="G17" s="38"/>
      <c r="H17" s="38"/>
      <c r="I17" s="38"/>
      <c r="J17" s="38"/>
      <c r="K17" s="38"/>
      <c r="L17" s="38"/>
      <c r="N17" s="38"/>
      <c r="R17" s="38"/>
      <c r="S17" s="38"/>
      <c r="T17" s="38"/>
      <c r="U17" s="38"/>
      <c r="V17" s="38"/>
      <c r="W17" s="38"/>
      <c r="X17" s="38"/>
    </row>
    <row r="18" spans="1:26" ht="40.200000000000003" customHeight="1">
      <c r="A18" s="35" t="s">
        <v>633</v>
      </c>
      <c r="B18" s="35"/>
      <c r="C18" s="35"/>
      <c r="D18" s="35"/>
      <c r="E18" s="35"/>
      <c r="F18" s="35"/>
      <c r="G18" s="35"/>
      <c r="H18" s="35"/>
      <c r="I18" s="35"/>
      <c r="J18" s="35"/>
      <c r="K18" s="35"/>
      <c r="L18" s="35"/>
      <c r="M18" s="35"/>
      <c r="N18" s="35"/>
      <c r="O18" s="35"/>
      <c r="P18" s="35"/>
      <c r="Q18" s="35"/>
      <c r="R18" s="35"/>
      <c r="S18" s="35"/>
      <c r="T18" s="35"/>
      <c r="U18" s="35"/>
      <c r="V18" s="35"/>
      <c r="W18" s="35"/>
      <c r="X18" s="35"/>
      <c r="Y18" s="34"/>
      <c r="Z18" s="34"/>
    </row>
    <row r="19" spans="1:26" ht="25.2" hidden="1" customHeight="1" outlineLevel="1">
      <c r="A19" s="26" t="s">
        <v>332</v>
      </c>
      <c r="E19" s="157">
        <v>64.510000000000005</v>
      </c>
      <c r="F19" s="182">
        <v>31.39</v>
      </c>
      <c r="G19" s="182"/>
      <c r="H19" s="157"/>
      <c r="I19" s="157"/>
      <c r="J19" s="157"/>
      <c r="K19" s="182">
        <v>27.64</v>
      </c>
      <c r="L19" s="182"/>
      <c r="M19" s="157"/>
      <c r="N19" s="25"/>
      <c r="O19" s="25"/>
      <c r="P19" s="25"/>
      <c r="Q19" s="25"/>
      <c r="R19" s="25"/>
      <c r="S19" s="25"/>
      <c r="T19" s="25">
        <v>26.52</v>
      </c>
      <c r="U19" s="25"/>
      <c r="V19" s="25"/>
      <c r="W19" s="182">
        <v>66.75</v>
      </c>
      <c r="X19" s="182"/>
      <c r="Y19" s="11" t="s">
        <v>333</v>
      </c>
      <c r="Z19" s="11" t="s">
        <v>334</v>
      </c>
    </row>
    <row r="20" spans="1:26" ht="25.2" hidden="1" customHeight="1" outlineLevel="1">
      <c r="A20" s="26" t="s">
        <v>335</v>
      </c>
      <c r="E20" s="157">
        <v>66.89</v>
      </c>
      <c r="F20" s="182">
        <v>32.03</v>
      </c>
      <c r="G20" s="182"/>
      <c r="H20" s="157"/>
      <c r="I20" s="157"/>
      <c r="J20" s="157"/>
      <c r="K20" s="182">
        <v>29.96</v>
      </c>
      <c r="L20" s="182"/>
      <c r="M20" s="157"/>
      <c r="N20" s="25"/>
      <c r="O20" s="25"/>
      <c r="P20" s="25"/>
      <c r="Q20" s="25"/>
      <c r="R20" s="25"/>
      <c r="S20" s="25"/>
      <c r="T20" s="25">
        <v>33.92</v>
      </c>
      <c r="U20" s="25"/>
      <c r="V20" s="25"/>
      <c r="W20" s="182">
        <v>70.03</v>
      </c>
      <c r="X20" s="182"/>
      <c r="Y20" s="11" t="s">
        <v>333</v>
      </c>
      <c r="Z20" s="11" t="s">
        <v>336</v>
      </c>
    </row>
    <row r="21" spans="1:26" ht="25.2" hidden="1" customHeight="1" outlineLevel="1">
      <c r="A21" s="29" t="s">
        <v>337</v>
      </c>
      <c r="B21" s="39"/>
      <c r="C21" s="39"/>
      <c r="D21" s="39"/>
      <c r="E21" s="158">
        <v>61.93</v>
      </c>
      <c r="F21" s="183">
        <v>29.83</v>
      </c>
      <c r="G21" s="183"/>
      <c r="H21" s="158"/>
      <c r="I21" s="158"/>
      <c r="J21" s="158"/>
      <c r="K21" s="183">
        <v>25.66</v>
      </c>
      <c r="L21" s="183"/>
      <c r="M21" s="158"/>
      <c r="N21" s="30"/>
      <c r="O21" s="30"/>
      <c r="P21" s="30"/>
      <c r="Q21" s="30"/>
      <c r="R21" s="30"/>
      <c r="S21" s="30"/>
      <c r="T21" s="30">
        <v>20.37</v>
      </c>
      <c r="U21" s="30"/>
      <c r="V21" s="30"/>
      <c r="W21" s="183">
        <v>63.39</v>
      </c>
      <c r="X21" s="183"/>
      <c r="Y21" s="22" t="s">
        <v>333</v>
      </c>
      <c r="Z21" s="22" t="s">
        <v>338</v>
      </c>
    </row>
    <row r="22" spans="1:26" ht="15" customHeight="1" collapsed="1"/>
    <row r="23" spans="1:26" ht="40.200000000000003" customHeight="1">
      <c r="A23" s="35" t="s">
        <v>405</v>
      </c>
      <c r="B23" s="35"/>
      <c r="C23" s="35"/>
      <c r="D23" s="35"/>
      <c r="E23" s="35"/>
      <c r="F23" s="35"/>
      <c r="G23" s="35"/>
      <c r="H23" s="35"/>
      <c r="I23" s="35"/>
      <c r="J23" s="35"/>
      <c r="K23" s="35"/>
      <c r="L23" s="35"/>
      <c r="M23" s="35"/>
      <c r="N23" s="35"/>
      <c r="O23" s="35"/>
      <c r="P23" s="35"/>
      <c r="Q23" s="35"/>
      <c r="R23" s="35"/>
      <c r="S23" s="35"/>
      <c r="T23" s="35"/>
      <c r="U23" s="35"/>
      <c r="V23" s="35"/>
      <c r="W23" s="35"/>
      <c r="X23" s="35"/>
      <c r="Y23" s="34"/>
      <c r="Z23" s="34"/>
    </row>
    <row r="24" spans="1:26" ht="50.1" hidden="1" customHeight="1" outlineLevel="1">
      <c r="A24" s="47" t="s">
        <v>455</v>
      </c>
      <c r="B24" s="40" t="s">
        <v>686</v>
      </c>
      <c r="C24" s="40" t="s">
        <v>452</v>
      </c>
      <c r="D24" s="40" t="s">
        <v>453</v>
      </c>
      <c r="E24" s="40" t="s">
        <v>687</v>
      </c>
      <c r="F24" s="40" t="s">
        <v>438</v>
      </c>
      <c r="G24" s="40" t="s">
        <v>439</v>
      </c>
      <c r="H24" s="40" t="s">
        <v>440</v>
      </c>
      <c r="I24" s="40" t="s">
        <v>441</v>
      </c>
      <c r="J24" s="40" t="s">
        <v>688</v>
      </c>
      <c r="K24" s="40" t="s">
        <v>442</v>
      </c>
      <c r="L24" s="40" t="s">
        <v>443</v>
      </c>
      <c r="M24" s="40" t="s">
        <v>689</v>
      </c>
      <c r="N24" s="40" t="s">
        <v>690</v>
      </c>
      <c r="O24" s="40" t="s">
        <v>691</v>
      </c>
      <c r="P24" s="40" t="s">
        <v>446</v>
      </c>
      <c r="Q24" s="40" t="s">
        <v>445</v>
      </c>
      <c r="R24" s="40" t="s">
        <v>444</v>
      </c>
      <c r="S24" s="40" t="s">
        <v>447</v>
      </c>
      <c r="T24" s="40" t="s">
        <v>692</v>
      </c>
      <c r="U24" s="40" t="s">
        <v>448</v>
      </c>
      <c r="V24" s="40" t="s">
        <v>449</v>
      </c>
      <c r="W24" s="40" t="s">
        <v>450</v>
      </c>
      <c r="X24" s="40" t="s">
        <v>451</v>
      </c>
      <c r="Y24" s="24"/>
      <c r="Z24" s="24"/>
    </row>
    <row r="25" spans="1:26" ht="34.950000000000003" hidden="1" customHeight="1" outlineLevel="1">
      <c r="A25" s="26" t="s">
        <v>459</v>
      </c>
      <c r="B25" s="155">
        <v>0.8106433345159858</v>
      </c>
      <c r="C25" s="155">
        <v>0.8</v>
      </c>
      <c r="D25" s="155">
        <v>0.61518663289612519</v>
      </c>
      <c r="E25" s="155">
        <v>0.38132228748776581</v>
      </c>
      <c r="F25" s="155">
        <v>0.73470210634906352</v>
      </c>
      <c r="G25" s="155">
        <v>0.4205423877487619</v>
      </c>
      <c r="H25" s="155">
        <v>0.74548956848167203</v>
      </c>
      <c r="I25" s="155">
        <v>0.8900859906633436</v>
      </c>
      <c r="J25" s="155">
        <v>0.34404425019284784</v>
      </c>
      <c r="K25" s="155">
        <v>0.78521287616056146</v>
      </c>
      <c r="L25" s="155">
        <v>0.46968325791855203</v>
      </c>
      <c r="M25" s="155">
        <v>0.30612587764544308</v>
      </c>
      <c r="N25" s="27">
        <v>0.70315000983531595</v>
      </c>
      <c r="O25" s="27">
        <v>0.38822491149252286</v>
      </c>
      <c r="P25" s="27">
        <v>1.0677342114447153</v>
      </c>
      <c r="Q25" s="27">
        <v>0.38589558750063468</v>
      </c>
      <c r="R25" s="27">
        <v>0.80358042881928804</v>
      </c>
      <c r="S25" s="27">
        <v>0.95538959877172491</v>
      </c>
      <c r="T25" s="27">
        <v>0.98058439061899272</v>
      </c>
      <c r="U25" s="27">
        <v>0.42868000000000001</v>
      </c>
      <c r="V25" s="27">
        <v>0.38281169861464848</v>
      </c>
      <c r="W25" s="27">
        <v>0.49067001239391128</v>
      </c>
      <c r="X25" s="27">
        <v>0.74537689540567187</v>
      </c>
      <c r="Y25" s="55" t="s">
        <v>339</v>
      </c>
      <c r="Z25" s="11" t="s">
        <v>460</v>
      </c>
    </row>
    <row r="26" spans="1:26" ht="25.2" hidden="1" customHeight="1" outlineLevel="1">
      <c r="A26" s="26" t="s">
        <v>461</v>
      </c>
      <c r="B26" s="155">
        <v>0.71527411837400401</v>
      </c>
      <c r="C26" s="155">
        <v>0.8</v>
      </c>
      <c r="D26" s="155">
        <v>0.61518663289612519</v>
      </c>
      <c r="E26" s="155">
        <v>0.32677672483933901</v>
      </c>
      <c r="F26" s="155">
        <v>0.73470210634906352</v>
      </c>
      <c r="G26" s="155">
        <v>0.31363857846306248</v>
      </c>
      <c r="H26" s="155">
        <v>0.71566998574240515</v>
      </c>
      <c r="I26" s="155">
        <v>0.8602664079240766</v>
      </c>
      <c r="J26" s="155">
        <v>0.2211526041246783</v>
      </c>
      <c r="K26" s="155">
        <v>0.78521287616056146</v>
      </c>
      <c r="L26" s="155">
        <v>0.28355635479317542</v>
      </c>
      <c r="M26" s="155">
        <v>0.30612587764544308</v>
      </c>
      <c r="N26" s="27">
        <v>0.46805344892042705</v>
      </c>
      <c r="O26" s="27">
        <v>0.20049525906978202</v>
      </c>
      <c r="P26" s="27">
        <v>1.0677342114447153</v>
      </c>
      <c r="Q26" s="27">
        <v>0.24817619191063567</v>
      </c>
      <c r="R26" s="27">
        <v>0.80358042881928804</v>
      </c>
      <c r="S26" s="27">
        <v>1.0347995206129441</v>
      </c>
      <c r="T26" s="27">
        <v>0.98058439061899272</v>
      </c>
      <c r="U26" s="27">
        <v>0.21434</v>
      </c>
      <c r="V26" s="27">
        <v>0.38281169861464848</v>
      </c>
      <c r="W26" s="27">
        <v>0.42123449152947945</v>
      </c>
      <c r="X26" s="27">
        <v>0.59445405976566967</v>
      </c>
      <c r="Y26" s="55" t="s">
        <v>339</v>
      </c>
      <c r="Z26" s="11" t="s">
        <v>462</v>
      </c>
    </row>
    <row r="27" spans="1:26" ht="25.2" hidden="1" customHeight="1" outlineLevel="1">
      <c r="A27" s="26" t="s">
        <v>463</v>
      </c>
      <c r="B27" s="155">
        <v>0.68348437966000997</v>
      </c>
      <c r="C27" s="155">
        <v>0.64828329163191545</v>
      </c>
      <c r="D27" s="155">
        <v>0.49851901917731845</v>
      </c>
      <c r="E27" s="155">
        <v>0.32677672483933901</v>
      </c>
      <c r="F27" s="155">
        <v>0.73470210634906352</v>
      </c>
      <c r="G27" s="155">
        <v>0.31363857846306242</v>
      </c>
      <c r="H27" s="155">
        <v>0.68488893763280301</v>
      </c>
      <c r="I27" s="155">
        <v>0.82948535981447447</v>
      </c>
      <c r="J27" s="155">
        <v>0.22115260412467824</v>
      </c>
      <c r="K27" s="155">
        <v>0.78521287616056135</v>
      </c>
      <c r="L27" s="155">
        <v>0.28355635479317542</v>
      </c>
      <c r="M27" s="155">
        <v>0.30612587764544308</v>
      </c>
      <c r="N27" s="27">
        <v>0.31203563261361805</v>
      </c>
      <c r="O27" s="27">
        <v>0.13791870826220173</v>
      </c>
      <c r="P27" s="27">
        <v>1.0677342114447155</v>
      </c>
      <c r="Q27" s="27">
        <v>0.2058262118521996</v>
      </c>
      <c r="R27" s="27">
        <v>0.58685446009389675</v>
      </c>
      <c r="S27" s="27">
        <v>0.83671879970004071</v>
      </c>
      <c r="T27" s="27">
        <v>0.98058439061899272</v>
      </c>
      <c r="U27" s="27">
        <v>0.14289333333333334</v>
      </c>
      <c r="V27" s="27">
        <v>0.38281169861464848</v>
      </c>
      <c r="W27" s="27">
        <v>0.28784356921181092</v>
      </c>
      <c r="X27" s="27">
        <v>0.57312787004377808</v>
      </c>
      <c r="Y27" s="55" t="s">
        <v>339</v>
      </c>
      <c r="Z27" s="11" t="s">
        <v>464</v>
      </c>
    </row>
    <row r="28" spans="1:26" ht="25.2" hidden="1" customHeight="1" outlineLevel="1">
      <c r="A28" s="26" t="s">
        <v>465</v>
      </c>
      <c r="B28" s="155">
        <v>0.66758951030301306</v>
      </c>
      <c r="C28" s="155">
        <v>0.48621246872393659</v>
      </c>
      <c r="D28" s="155">
        <v>0.37388926438298881</v>
      </c>
      <c r="E28" s="155">
        <v>0.32677672483933901</v>
      </c>
      <c r="F28" s="155">
        <v>0.73470210634906352</v>
      </c>
      <c r="G28" s="155">
        <v>0.31363857846306248</v>
      </c>
      <c r="H28" s="155">
        <v>0.66949806339146034</v>
      </c>
      <c r="I28" s="155">
        <v>0.81409448557313191</v>
      </c>
      <c r="J28" s="155">
        <v>0.2211526041246783</v>
      </c>
      <c r="K28" s="155">
        <v>0.78521287616056146</v>
      </c>
      <c r="L28" s="155">
        <v>0.28355635479317542</v>
      </c>
      <c r="M28" s="155">
        <v>0.30612587764544302</v>
      </c>
      <c r="N28" s="27">
        <v>0.23402672446021353</v>
      </c>
      <c r="O28" s="27">
        <v>0.10663043285841159</v>
      </c>
      <c r="P28" s="27">
        <v>1.0677342114447153</v>
      </c>
      <c r="Q28" s="27">
        <v>0.20582621185219965</v>
      </c>
      <c r="R28" s="27">
        <v>0.44014084507042256</v>
      </c>
      <c r="S28" s="27">
        <v>0.7051963531837494</v>
      </c>
      <c r="T28" s="27">
        <v>0.98058439061899272</v>
      </c>
      <c r="U28" s="27">
        <v>0.10717</v>
      </c>
      <c r="V28" s="27">
        <v>0.38281169861464848</v>
      </c>
      <c r="W28" s="27">
        <v>0.13978070240791474</v>
      </c>
      <c r="X28" s="27">
        <v>0.48109736953777044</v>
      </c>
      <c r="Y28" s="55" t="s">
        <v>339</v>
      </c>
      <c r="Z28" s="11" t="s">
        <v>466</v>
      </c>
    </row>
    <row r="29" spans="1:26" ht="25.2" hidden="1" customHeight="1" outlineLevel="1">
      <c r="A29" s="26" t="s">
        <v>467</v>
      </c>
      <c r="B29" s="155">
        <v>0.59156327910416229</v>
      </c>
      <c r="C29" s="155">
        <v>0.38896997497914931</v>
      </c>
      <c r="D29" s="155">
        <v>0.29911141150639109</v>
      </c>
      <c r="E29" s="155">
        <v>0.32677672483933895</v>
      </c>
      <c r="F29" s="155">
        <v>0.7347021063490633</v>
      </c>
      <c r="G29" s="155">
        <v>0.31363857846306231</v>
      </c>
      <c r="H29" s="155">
        <v>0.58735788102508457</v>
      </c>
      <c r="I29" s="155">
        <v>0.73195430320675603</v>
      </c>
      <c r="J29" s="155">
        <v>0.22115260412467824</v>
      </c>
      <c r="K29" s="155">
        <v>0.78521287616056146</v>
      </c>
      <c r="L29" s="155">
        <v>0.28355635479317542</v>
      </c>
      <c r="M29" s="155">
        <v>0.30612587764544308</v>
      </c>
      <c r="N29" s="27">
        <v>0.18722137956817084</v>
      </c>
      <c r="O29" s="27">
        <v>8.7857467616137511E-2</v>
      </c>
      <c r="P29" s="27">
        <v>1.0677342114447155</v>
      </c>
      <c r="Q29" s="27">
        <v>0.19277656454149592</v>
      </c>
      <c r="R29" s="27">
        <v>0.352112676056338</v>
      </c>
      <c r="S29" s="27">
        <v>0.62628288527397469</v>
      </c>
      <c r="T29" s="27">
        <v>0.98058439061899272</v>
      </c>
      <c r="U29" s="27">
        <v>8.5736000000000007E-2</v>
      </c>
      <c r="V29" s="27">
        <v>0.38281169861464848</v>
      </c>
      <c r="W29" s="27">
        <v>0.11182456192633178</v>
      </c>
      <c r="X29" s="27">
        <v>0.48676064883492054</v>
      </c>
      <c r="Y29" s="55" t="s">
        <v>339</v>
      </c>
      <c r="Z29" s="11" t="s">
        <v>468</v>
      </c>
    </row>
    <row r="30" spans="1:26" ht="25.2" hidden="1" customHeight="1" outlineLevel="1">
      <c r="A30" s="26" t="s">
        <v>469</v>
      </c>
      <c r="B30" s="155">
        <v>0.68666235406958143</v>
      </c>
      <c r="C30" s="155">
        <v>0.8</v>
      </c>
      <c r="D30" s="155">
        <v>0</v>
      </c>
      <c r="E30" s="155">
        <v>0.33607317803352721</v>
      </c>
      <c r="F30" s="155">
        <v>0.67500756020820196</v>
      </c>
      <c r="G30" s="155">
        <v>0.4205423877487619</v>
      </c>
      <c r="H30" s="155">
        <v>0.65891658633541339</v>
      </c>
      <c r="I30" s="155">
        <v>0.77459372408075056</v>
      </c>
      <c r="J30" s="155">
        <v>0.34404425019284784</v>
      </c>
      <c r="K30" s="155">
        <v>0.67500756020820207</v>
      </c>
      <c r="L30" s="155">
        <v>0.46968325791855203</v>
      </c>
      <c r="M30" s="155">
        <v>0.30612587764544308</v>
      </c>
      <c r="N30" s="27">
        <v>0.62404563372884281</v>
      </c>
      <c r="O30" s="27">
        <v>0.38625950366166867</v>
      </c>
      <c r="P30" s="27">
        <v>0.85886231354101683</v>
      </c>
      <c r="Q30" s="27">
        <v>0.38589558750063468</v>
      </c>
      <c r="R30" s="27">
        <v>0.70026294511395093</v>
      </c>
      <c r="S30" s="27">
        <v>0.82640511675665163</v>
      </c>
      <c r="T30" s="27">
        <v>0.98058439061899272</v>
      </c>
      <c r="U30" s="27">
        <v>0.42868000000000001</v>
      </c>
      <c r="V30" s="27">
        <v>0.30624935889171884</v>
      </c>
      <c r="W30" s="27">
        <v>0.48827650013833129</v>
      </c>
      <c r="X30" s="27">
        <v>0.69204200654773973</v>
      </c>
      <c r="Y30" s="55" t="s">
        <v>339</v>
      </c>
      <c r="Z30" s="11" t="s">
        <v>470</v>
      </c>
    </row>
    <row r="31" spans="1:26" ht="25.2" hidden="1" customHeight="1" outlineLevel="1">
      <c r="A31" s="26" t="s">
        <v>471</v>
      </c>
      <c r="B31" s="155">
        <v>0.59129313792759963</v>
      </c>
      <c r="C31" s="155">
        <v>0.8</v>
      </c>
      <c r="D31" s="155">
        <v>0</v>
      </c>
      <c r="E31" s="155">
        <v>0.26142137987147124</v>
      </c>
      <c r="F31" s="155">
        <v>0.66582378387883867</v>
      </c>
      <c r="G31" s="155">
        <v>0.25091086277044994</v>
      </c>
      <c r="H31" s="155">
        <v>0.62909700359614651</v>
      </c>
      <c r="I31" s="155">
        <v>0.74477414134148368</v>
      </c>
      <c r="J31" s="155">
        <v>0.17692208329974263</v>
      </c>
      <c r="K31" s="155">
        <v>0.67500756020820207</v>
      </c>
      <c r="L31" s="155">
        <v>0.23484162895927602</v>
      </c>
      <c r="M31" s="155">
        <v>0.30612587764544308</v>
      </c>
      <c r="N31" s="27">
        <v>0.415397435916879</v>
      </c>
      <c r="O31" s="27">
        <v>0.1985298512389278</v>
      </c>
      <c r="P31" s="27">
        <v>0.84846392901334344</v>
      </c>
      <c r="Q31" s="27">
        <v>0.19854095352850856</v>
      </c>
      <c r="R31" s="27">
        <v>0.70026294511395093</v>
      </c>
      <c r="S31" s="27">
        <v>0.88758563638925148</v>
      </c>
      <c r="T31" s="27">
        <v>0.98058439061899272</v>
      </c>
      <c r="U31" s="27">
        <v>0.21434</v>
      </c>
      <c r="V31" s="27">
        <v>0.30624935889171884</v>
      </c>
      <c r="W31" s="27">
        <v>0.42123449152947945</v>
      </c>
      <c r="X31" s="27">
        <v>0.55981014611843161</v>
      </c>
      <c r="Y31" s="55" t="s">
        <v>339</v>
      </c>
      <c r="Z31" s="11" t="s">
        <v>472</v>
      </c>
    </row>
    <row r="32" spans="1:26" ht="25.2" hidden="1" customHeight="1" outlineLevel="1">
      <c r="A32" s="26" t="s">
        <v>473</v>
      </c>
      <c r="B32" s="155">
        <v>0.5595033992136057</v>
      </c>
      <c r="C32" s="155">
        <v>0.64828329163191545</v>
      </c>
      <c r="D32" s="155">
        <v>0</v>
      </c>
      <c r="E32" s="155">
        <v>0.26142137987147124</v>
      </c>
      <c r="F32" s="155">
        <v>0.65664000754947538</v>
      </c>
      <c r="G32" s="155">
        <v>0.25091086277044988</v>
      </c>
      <c r="H32" s="155">
        <v>0.59831589776348815</v>
      </c>
      <c r="I32" s="155">
        <v>0.71399303550882531</v>
      </c>
      <c r="J32" s="155">
        <v>0.1769220832997426</v>
      </c>
      <c r="K32" s="155">
        <v>0.67500756020820196</v>
      </c>
      <c r="L32" s="155">
        <v>0.22684508383454041</v>
      </c>
      <c r="M32" s="155">
        <v>0.30612587764544308</v>
      </c>
      <c r="N32" s="27">
        <v>0.27693162394458598</v>
      </c>
      <c r="O32" s="27">
        <v>0.13595330043134751</v>
      </c>
      <c r="P32" s="27">
        <v>0.84846392901334333</v>
      </c>
      <c r="Q32" s="27">
        <v>0.16466096948175971</v>
      </c>
      <c r="R32" s="27">
        <v>0.58685446009389675</v>
      </c>
      <c r="S32" s="27">
        <v>0.78674593177881191</v>
      </c>
      <c r="T32" s="27">
        <v>0.98058439061899272</v>
      </c>
      <c r="U32" s="27">
        <v>0.14289333333333334</v>
      </c>
      <c r="V32" s="27">
        <v>0.30624935889171878</v>
      </c>
      <c r="W32" s="27">
        <v>0.28643945424004602</v>
      </c>
      <c r="X32" s="27">
        <v>0.51466689490561979</v>
      </c>
      <c r="Y32" s="55" t="s">
        <v>339</v>
      </c>
      <c r="Z32" s="11" t="s">
        <v>474</v>
      </c>
    </row>
    <row r="33" spans="1:26" ht="25.2" hidden="1" customHeight="1" outlineLevel="1">
      <c r="A33" s="26" t="s">
        <v>475</v>
      </c>
      <c r="B33" s="155">
        <v>0.54360852985660868</v>
      </c>
      <c r="C33" s="155">
        <v>0.48621246872393659</v>
      </c>
      <c r="D33" s="155">
        <v>0</v>
      </c>
      <c r="E33" s="155">
        <v>0.26142137987147124</v>
      </c>
      <c r="F33" s="155">
        <v>0.6474562312201122</v>
      </c>
      <c r="G33" s="155">
        <v>0.25091086277044994</v>
      </c>
      <c r="H33" s="155">
        <v>0.58292503795290951</v>
      </c>
      <c r="I33" s="155">
        <v>0.69860217569824667</v>
      </c>
      <c r="J33" s="155">
        <v>0.17692208329974263</v>
      </c>
      <c r="K33" s="155">
        <v>0.67500756020820207</v>
      </c>
      <c r="L33" s="155">
        <v>0.22684508383454041</v>
      </c>
      <c r="M33" s="155">
        <v>0.30612587764544308</v>
      </c>
      <c r="N33" s="27">
        <v>0.2076987179584395</v>
      </c>
      <c r="O33" s="27">
        <v>0.10466502502755737</v>
      </c>
      <c r="P33" s="27">
        <v>0.84846392901334344</v>
      </c>
      <c r="Q33" s="27">
        <v>0.16466096948175968</v>
      </c>
      <c r="R33" s="27">
        <v>0.44014084507042256</v>
      </c>
      <c r="S33" s="27">
        <v>0.65218525156108398</v>
      </c>
      <c r="T33" s="27">
        <v>0.98058439061899272</v>
      </c>
      <c r="U33" s="27">
        <v>0.10717</v>
      </c>
      <c r="V33" s="27">
        <v>0.30624935889171884</v>
      </c>
      <c r="W33" s="27">
        <v>0.13909884532299807</v>
      </c>
      <c r="X33" s="27">
        <v>0.41215217902688267</v>
      </c>
      <c r="Y33" s="55" t="s">
        <v>339</v>
      </c>
      <c r="Z33" s="11" t="s">
        <v>476</v>
      </c>
    </row>
    <row r="34" spans="1:26" ht="25.2" hidden="1" customHeight="1" outlineLevel="1">
      <c r="A34" s="26" t="s">
        <v>477</v>
      </c>
      <c r="B34" s="155">
        <v>0.53407160824241051</v>
      </c>
      <c r="C34" s="155">
        <v>0.38896997497914931</v>
      </c>
      <c r="D34" s="155">
        <v>0</v>
      </c>
      <c r="E34" s="155">
        <v>0.26142137987147118</v>
      </c>
      <c r="F34" s="155">
        <v>0.63827245489074891</v>
      </c>
      <c r="G34" s="155">
        <v>0.25091086277044994</v>
      </c>
      <c r="H34" s="155">
        <v>0.56753422111393947</v>
      </c>
      <c r="I34" s="155">
        <v>0.68321135885927664</v>
      </c>
      <c r="J34" s="155">
        <v>0.17692208329974263</v>
      </c>
      <c r="K34" s="155">
        <v>0.67500756020820196</v>
      </c>
      <c r="L34" s="155">
        <v>0.22684508383454036</v>
      </c>
      <c r="M34" s="155">
        <v>0.30612587764544308</v>
      </c>
      <c r="N34" s="27">
        <v>0.16615897436675159</v>
      </c>
      <c r="O34" s="27">
        <v>8.5892059785283276E-2</v>
      </c>
      <c r="P34" s="27">
        <v>0.84846392901334333</v>
      </c>
      <c r="Q34" s="27">
        <v>0.15422125163319672</v>
      </c>
      <c r="R34" s="27">
        <v>0.352112676056338</v>
      </c>
      <c r="S34" s="27">
        <v>0.57144884343044733</v>
      </c>
      <c r="T34" s="27">
        <v>0.98058439061899272</v>
      </c>
      <c r="U34" s="27">
        <v>8.5736000000000007E-2</v>
      </c>
      <c r="V34" s="27">
        <v>0.30624935889171884</v>
      </c>
      <c r="W34" s="27">
        <v>0.11127907625839846</v>
      </c>
      <c r="X34" s="27">
        <v>0.41122794578526944</v>
      </c>
      <c r="Y34" s="55" t="s">
        <v>339</v>
      </c>
      <c r="Z34" s="11" t="s">
        <v>478</v>
      </c>
    </row>
    <row r="35" spans="1:26" ht="25.2" hidden="1" customHeight="1" outlineLevel="1">
      <c r="A35" s="26" t="s">
        <v>479</v>
      </c>
      <c r="B35" s="155">
        <v>0</v>
      </c>
      <c r="C35" s="155">
        <v>0.77600000000000002</v>
      </c>
      <c r="D35" s="155">
        <v>0</v>
      </c>
      <c r="E35" s="155">
        <v>0.29082406857928855</v>
      </c>
      <c r="F35" s="155">
        <v>0.12908179932748762</v>
      </c>
      <c r="G35" s="155">
        <v>0.4205423877487619</v>
      </c>
      <c r="H35" s="155">
        <v>0.57234360418915464</v>
      </c>
      <c r="I35" s="155">
        <v>0.65910145749815763</v>
      </c>
      <c r="J35" s="155">
        <v>0.13269156247480696</v>
      </c>
      <c r="K35" s="155">
        <v>0</v>
      </c>
      <c r="L35" s="155">
        <v>0.17013381287590529</v>
      </c>
      <c r="M35" s="155">
        <v>0</v>
      </c>
      <c r="N35" s="27">
        <v>0.54494125762236978</v>
      </c>
      <c r="O35" s="27">
        <v>0.38408623298357258</v>
      </c>
      <c r="P35" s="27">
        <v>0.62440086666438299</v>
      </c>
      <c r="Q35" s="27">
        <v>0.38589558750063468</v>
      </c>
      <c r="R35" s="27">
        <v>0.60842518182031802</v>
      </c>
      <c r="S35" s="27">
        <v>0.70890035515328242</v>
      </c>
      <c r="T35" s="27">
        <v>0.58835073998855625</v>
      </c>
      <c r="U35" s="27">
        <v>0.42868000000000001</v>
      </c>
      <c r="V35" s="27">
        <v>0.24208499999999999</v>
      </c>
      <c r="W35" s="27">
        <v>0</v>
      </c>
      <c r="X35" s="27">
        <v>0.15282412980705634</v>
      </c>
      <c r="Y35" s="55" t="s">
        <v>339</v>
      </c>
      <c r="Z35" s="11" t="s">
        <v>480</v>
      </c>
    </row>
    <row r="36" spans="1:26" ht="25.2" hidden="1" customHeight="1" outlineLevel="1">
      <c r="A36" s="26" t="s">
        <v>481</v>
      </c>
      <c r="B36" s="155">
        <v>0</v>
      </c>
      <c r="C36" s="155">
        <v>0.77600000000000002</v>
      </c>
      <c r="D36" s="155">
        <v>0</v>
      </c>
      <c r="E36" s="155">
        <v>0.21328569847100226</v>
      </c>
      <c r="F36" s="155">
        <v>0.12908179932748762</v>
      </c>
      <c r="G36" s="155">
        <v>0.21027119387438095</v>
      </c>
      <c r="H36" s="155">
        <v>0.54252402144988776</v>
      </c>
      <c r="I36" s="155">
        <v>0.62928187475889064</v>
      </c>
      <c r="J36" s="155">
        <v>0.13269156247480696</v>
      </c>
      <c r="K36" s="155">
        <v>0</v>
      </c>
      <c r="L36" s="155">
        <v>0.17013381287590529</v>
      </c>
      <c r="M36" s="155">
        <v>0</v>
      </c>
      <c r="N36" s="27">
        <v>0.36274142291333095</v>
      </c>
      <c r="O36" s="27">
        <v>0.19635658056083174</v>
      </c>
      <c r="P36" s="27">
        <v>0.60454437706100672</v>
      </c>
      <c r="Q36" s="27">
        <v>0.19294779375031734</v>
      </c>
      <c r="R36" s="27">
        <v>0.60842518182031802</v>
      </c>
      <c r="S36" s="27">
        <v>0.75185147257726281</v>
      </c>
      <c r="T36" s="27">
        <v>0.58835068717997585</v>
      </c>
      <c r="U36" s="27">
        <v>0.21434</v>
      </c>
      <c r="V36" s="27">
        <v>0.22968701916878911</v>
      </c>
      <c r="W36" s="27">
        <v>0</v>
      </c>
      <c r="X36" s="27">
        <v>0.10393174094171412</v>
      </c>
      <c r="Y36" s="55" t="s">
        <v>339</v>
      </c>
      <c r="Z36" s="11" t="s">
        <v>482</v>
      </c>
    </row>
    <row r="37" spans="1:26" ht="25.2" hidden="1" customHeight="1" outlineLevel="1">
      <c r="A37" s="26" t="s">
        <v>483</v>
      </c>
      <c r="B37" s="155">
        <v>0</v>
      </c>
      <c r="C37" s="155">
        <v>0.64828329163191545</v>
      </c>
      <c r="D37" s="155">
        <v>0</v>
      </c>
      <c r="E37" s="155">
        <v>0.19606603490360336</v>
      </c>
      <c r="F37" s="155">
        <v>0.12908179932748762</v>
      </c>
      <c r="G37" s="155">
        <v>0.18818314707783745</v>
      </c>
      <c r="H37" s="155">
        <v>0.51174285789417318</v>
      </c>
      <c r="I37" s="155">
        <v>0.59850071120317605</v>
      </c>
      <c r="J37" s="155">
        <v>0.13269156247480696</v>
      </c>
      <c r="K37" s="155">
        <v>0</v>
      </c>
      <c r="L37" s="155">
        <v>0.17013381287590529</v>
      </c>
      <c r="M37" s="155">
        <v>0</v>
      </c>
      <c r="N37" s="27">
        <v>0.24182761527555396</v>
      </c>
      <c r="O37" s="27">
        <v>0.13378002975325146</v>
      </c>
      <c r="P37" s="27">
        <v>0.60454437706100661</v>
      </c>
      <c r="Q37" s="27">
        <v>0.12863186250021155</v>
      </c>
      <c r="R37" s="27">
        <v>0.58685446009389675</v>
      </c>
      <c r="S37" s="27">
        <v>0.73677306385758312</v>
      </c>
      <c r="T37" s="27">
        <v>0.58835066957711579</v>
      </c>
      <c r="U37" s="27">
        <v>0.14289333333333334</v>
      </c>
      <c r="V37" s="27">
        <v>0.22968701916878903</v>
      </c>
      <c r="W37" s="27">
        <v>0</v>
      </c>
      <c r="X37" s="27">
        <v>0.17117058049918027</v>
      </c>
      <c r="Y37" s="55" t="s">
        <v>339</v>
      </c>
      <c r="Z37" s="11" t="s">
        <v>484</v>
      </c>
    </row>
    <row r="38" spans="1:26" ht="25.2" hidden="1" customHeight="1" outlineLevel="1">
      <c r="A38" s="26" t="s">
        <v>485</v>
      </c>
      <c r="B38" s="155">
        <v>0</v>
      </c>
      <c r="C38" s="155">
        <v>0.48621246872393659</v>
      </c>
      <c r="D38" s="155">
        <v>0</v>
      </c>
      <c r="E38" s="155">
        <v>0.19606603490360341</v>
      </c>
      <c r="F38" s="155">
        <v>0.12908179932748762</v>
      </c>
      <c r="G38" s="155">
        <v>0.18818314707783743</v>
      </c>
      <c r="H38" s="155">
        <v>0.49635201251435862</v>
      </c>
      <c r="I38" s="155">
        <v>0.58310986582336155</v>
      </c>
      <c r="J38" s="155">
        <v>0.13269156247480696</v>
      </c>
      <c r="K38" s="155">
        <v>0</v>
      </c>
      <c r="L38" s="155">
        <v>0.17013381287590529</v>
      </c>
      <c r="M38" s="155">
        <v>0</v>
      </c>
      <c r="N38" s="27">
        <v>0.18137071145666547</v>
      </c>
      <c r="O38" s="27">
        <v>0.10249175434946131</v>
      </c>
      <c r="P38" s="27">
        <v>0.60454437706100672</v>
      </c>
      <c r="Q38" s="27">
        <v>0.12349572711131979</v>
      </c>
      <c r="R38" s="27">
        <v>0.44014084507042256</v>
      </c>
      <c r="S38" s="27">
        <v>0.59917414993841867</v>
      </c>
      <c r="T38" s="27">
        <v>0.58835066077568576</v>
      </c>
      <c r="U38" s="27">
        <v>0.10717</v>
      </c>
      <c r="V38" s="27">
        <v>0.22968701916878911</v>
      </c>
      <c r="W38" s="27">
        <v>0</v>
      </c>
      <c r="X38" s="27">
        <v>0.20479000027791344</v>
      </c>
      <c r="Y38" s="55" t="s">
        <v>339</v>
      </c>
      <c r="Z38" s="11" t="s">
        <v>486</v>
      </c>
    </row>
    <row r="39" spans="1:26" ht="25.2" hidden="1" customHeight="1" outlineLevel="1">
      <c r="A39" s="29" t="s">
        <v>487</v>
      </c>
      <c r="B39" s="156">
        <v>0</v>
      </c>
      <c r="C39" s="156">
        <v>0.38896997497914931</v>
      </c>
      <c r="D39" s="156">
        <v>0</v>
      </c>
      <c r="E39" s="156">
        <v>0.19606603490360339</v>
      </c>
      <c r="F39" s="156">
        <v>0.12908179932748759</v>
      </c>
      <c r="G39" s="156">
        <v>0.1881831470778374</v>
      </c>
      <c r="H39" s="156">
        <v>0.48096120433384709</v>
      </c>
      <c r="I39" s="156">
        <v>0.56771905764284991</v>
      </c>
      <c r="J39" s="156">
        <v>0.13269156247480693</v>
      </c>
      <c r="K39" s="156">
        <v>0</v>
      </c>
      <c r="L39" s="156">
        <v>0.17013381287590526</v>
      </c>
      <c r="M39" s="156">
        <v>0</v>
      </c>
      <c r="N39" s="28">
        <v>0.1450965691653324</v>
      </c>
      <c r="O39" s="28">
        <v>8.3718789107187233E-2</v>
      </c>
      <c r="P39" s="28">
        <v>0.60454437706100661</v>
      </c>
      <c r="Q39" s="28">
        <v>0.11566593872489754</v>
      </c>
      <c r="R39" s="28">
        <v>0.352112676056338</v>
      </c>
      <c r="S39" s="28">
        <v>0.51661480158691997</v>
      </c>
      <c r="T39" s="28">
        <v>0.58835065549482768</v>
      </c>
      <c r="U39" s="28">
        <v>8.5736000000000007E-2</v>
      </c>
      <c r="V39" s="28">
        <v>0.22968701916878909</v>
      </c>
      <c r="W39" s="28">
        <v>0</v>
      </c>
      <c r="X39" s="28">
        <v>0.22496165214515321</v>
      </c>
      <c r="Y39" s="56" t="s">
        <v>339</v>
      </c>
      <c r="Z39" s="22" t="s">
        <v>488</v>
      </c>
    </row>
    <row r="40" spans="1:26" ht="25.2" hidden="1" customHeight="1" outlineLevel="1">
      <c r="A40" s="47" t="s">
        <v>456</v>
      </c>
      <c r="B40" s="40"/>
      <c r="C40" s="40"/>
      <c r="D40" s="40"/>
      <c r="E40" s="40"/>
      <c r="F40" s="40"/>
      <c r="G40" s="40"/>
      <c r="H40" s="40"/>
      <c r="I40" s="40"/>
      <c r="J40" s="40"/>
      <c r="K40" s="40"/>
      <c r="L40" s="40"/>
      <c r="M40" s="40"/>
      <c r="N40" s="40"/>
      <c r="O40" s="40"/>
      <c r="P40" s="40"/>
      <c r="Q40" s="40"/>
      <c r="R40" s="40"/>
      <c r="S40" s="40"/>
      <c r="T40" s="40"/>
      <c r="U40" s="40"/>
      <c r="V40" s="40"/>
      <c r="W40" s="40"/>
      <c r="X40" s="40"/>
      <c r="Y40" s="24"/>
      <c r="Z40" s="24"/>
    </row>
    <row r="41" spans="1:26" ht="33.6" hidden="1" customHeight="1" outlineLevel="1">
      <c r="A41" s="26" t="s">
        <v>489</v>
      </c>
      <c r="B41" s="27">
        <v>0.78280193277848564</v>
      </c>
      <c r="C41" s="27">
        <v>0.8</v>
      </c>
      <c r="D41" s="27">
        <v>0.4317808219178082</v>
      </c>
      <c r="E41" s="27">
        <v>0.37112299052419523</v>
      </c>
      <c r="F41" s="27">
        <v>0.73011021818438171</v>
      </c>
      <c r="G41" s="27">
        <v>0.44973644683429093</v>
      </c>
      <c r="H41" s="27">
        <v>0.74548944864182976</v>
      </c>
      <c r="I41" s="27">
        <v>0.89465288043015168</v>
      </c>
      <c r="J41" s="27">
        <v>0.36946511248074099</v>
      </c>
      <c r="K41" s="27">
        <v>0.71633455369033683</v>
      </c>
      <c r="L41" s="27">
        <v>0.50024096385542172</v>
      </c>
      <c r="M41" s="27">
        <v>0.30612587764544308</v>
      </c>
      <c r="N41" s="27">
        <v>0.65920313422060861</v>
      </c>
      <c r="O41" s="27">
        <v>0.40130706779409553</v>
      </c>
      <c r="P41" s="27">
        <v>1.0677342114447157</v>
      </c>
      <c r="Q41" s="27">
        <v>0.49964238993014998</v>
      </c>
      <c r="R41" s="27">
        <v>0.7461818267607675</v>
      </c>
      <c r="S41" s="27">
        <v>0.8363076384347089</v>
      </c>
      <c r="T41" s="27">
        <v>0.98058439061899272</v>
      </c>
      <c r="U41" s="27">
        <v>0.51866908650937693</v>
      </c>
      <c r="V41" s="27">
        <v>0.37408561627805043</v>
      </c>
      <c r="W41" s="27">
        <v>0.49067001239391128</v>
      </c>
      <c r="X41" s="27">
        <v>0.7021080542450312</v>
      </c>
      <c r="Y41" s="55" t="s">
        <v>339</v>
      </c>
      <c r="Z41" s="11" t="s">
        <v>490</v>
      </c>
    </row>
    <row r="42" spans="1:26" ht="25.2" hidden="1" customHeight="1" outlineLevel="1">
      <c r="A42" s="26" t="s">
        <v>491</v>
      </c>
      <c r="B42" s="27">
        <v>0.66691425627014167</v>
      </c>
      <c r="C42" s="27">
        <v>0.8</v>
      </c>
      <c r="D42" s="27">
        <v>0.37250733956303578</v>
      </c>
      <c r="E42" s="27">
        <v>0.27128759591613399</v>
      </c>
      <c r="F42" s="27">
        <v>0.72092644185501853</v>
      </c>
      <c r="G42" s="27">
        <v>0.25360753428499172</v>
      </c>
      <c r="H42" s="27">
        <v>0.71566987069615651</v>
      </c>
      <c r="I42" s="27">
        <v>0.86483330248447843</v>
      </c>
      <c r="J42" s="27">
        <v>0.22013635641740401</v>
      </c>
      <c r="K42" s="27">
        <v>0.71633455369033683</v>
      </c>
      <c r="L42" s="27">
        <v>0.25012048192771086</v>
      </c>
      <c r="M42" s="27">
        <v>0.30612587764544308</v>
      </c>
      <c r="N42" s="27">
        <v>0.45018750629700094</v>
      </c>
      <c r="O42" s="27">
        <v>0.20693131641170562</v>
      </c>
      <c r="P42" s="27">
        <v>1.0677342114447157</v>
      </c>
      <c r="Q42" s="27">
        <v>0.28120892782812629</v>
      </c>
      <c r="R42" s="27">
        <v>0.7461818267607675</v>
      </c>
      <c r="S42" s="27">
        <v>0.90783606039815423</v>
      </c>
      <c r="T42" s="27">
        <v>0.98058439061899272</v>
      </c>
      <c r="U42" s="27">
        <v>0.25933454325468847</v>
      </c>
      <c r="V42" s="27">
        <v>0.37408561627805043</v>
      </c>
      <c r="W42" s="27">
        <v>0.53233600683167048</v>
      </c>
      <c r="X42" s="27">
        <v>0.72562821040497272</v>
      </c>
      <c r="Y42" s="55" t="s">
        <v>339</v>
      </c>
      <c r="Z42" s="11" t="s">
        <v>492</v>
      </c>
    </row>
    <row r="43" spans="1:26" ht="25.2" hidden="1" customHeight="1" outlineLevel="1">
      <c r="A43" s="26" t="s">
        <v>493</v>
      </c>
      <c r="B43" s="27">
        <v>0.6282850307673602</v>
      </c>
      <c r="C43" s="27">
        <v>0.8</v>
      </c>
      <c r="D43" s="27">
        <v>0.37250733956303578</v>
      </c>
      <c r="E43" s="27">
        <v>0.24763620537817602</v>
      </c>
      <c r="F43" s="27">
        <v>0.71174266552565513</v>
      </c>
      <c r="G43" s="27">
        <v>0.25360753428499178</v>
      </c>
      <c r="H43" s="27">
        <v>0.68488883578222526</v>
      </c>
      <c r="I43" s="27">
        <v>0.83405226757054718</v>
      </c>
      <c r="J43" s="27">
        <v>0.22013635641740395</v>
      </c>
      <c r="K43" s="27">
        <v>0.71633455369033694</v>
      </c>
      <c r="L43" s="27">
        <v>0.21722038711056468</v>
      </c>
      <c r="M43" s="27">
        <v>0.30612587764544308</v>
      </c>
      <c r="N43" s="27">
        <v>0.30012500419800064</v>
      </c>
      <c r="O43" s="27">
        <v>0.1421393992842423</v>
      </c>
      <c r="P43" s="27">
        <v>1.0677342114447155</v>
      </c>
      <c r="Q43" s="27">
        <v>0.25876845261445724</v>
      </c>
      <c r="R43" s="27">
        <v>0.61349693251533743</v>
      </c>
      <c r="S43" s="27">
        <v>0.79899397347387269</v>
      </c>
      <c r="T43" s="27">
        <v>0.98058439061899272</v>
      </c>
      <c r="U43" s="27">
        <v>0.17288969550312563</v>
      </c>
      <c r="V43" s="27">
        <v>0.37408561627805048</v>
      </c>
      <c r="W43" s="27">
        <v>0.38899528547808765</v>
      </c>
      <c r="X43" s="27">
        <v>0.55414843108259126</v>
      </c>
      <c r="Y43" s="55" t="s">
        <v>339</v>
      </c>
      <c r="Z43" s="11" t="s">
        <v>494</v>
      </c>
    </row>
    <row r="44" spans="1:26" ht="25.2" hidden="1" customHeight="1" outlineLevel="1">
      <c r="A44" s="26" t="s">
        <v>495</v>
      </c>
      <c r="B44" s="27">
        <v>0.60897041801596952</v>
      </c>
      <c r="C44" s="27">
        <v>0.63886986301369864</v>
      </c>
      <c r="D44" s="27">
        <v>0.29747964124779247</v>
      </c>
      <c r="E44" s="27">
        <v>0.24763620537817604</v>
      </c>
      <c r="F44" s="27">
        <v>0.70255888919629184</v>
      </c>
      <c r="G44" s="27">
        <v>0.25360753428499172</v>
      </c>
      <c r="H44" s="27">
        <v>0.66949796181413235</v>
      </c>
      <c r="I44" s="27">
        <v>0.81866139360245427</v>
      </c>
      <c r="J44" s="27">
        <v>0.22013635641740401</v>
      </c>
      <c r="K44" s="27">
        <v>0.71633455369033683</v>
      </c>
      <c r="L44" s="27">
        <v>0.21722038711056474</v>
      </c>
      <c r="M44" s="27">
        <v>0.30612587764544308</v>
      </c>
      <c r="N44" s="27">
        <v>0.22509375314850047</v>
      </c>
      <c r="O44" s="27">
        <v>0.10974344072051068</v>
      </c>
      <c r="P44" s="27">
        <v>1.0677342114447157</v>
      </c>
      <c r="Q44" s="27">
        <v>0.21974163903373611</v>
      </c>
      <c r="R44" s="27">
        <v>0.46012269938650308</v>
      </c>
      <c r="S44" s="27">
        <v>0.65754114400561259</v>
      </c>
      <c r="T44" s="27">
        <v>0.98058439061899272</v>
      </c>
      <c r="U44" s="27">
        <v>0.12966727162734423</v>
      </c>
      <c r="V44" s="27">
        <v>0.37408561627805043</v>
      </c>
      <c r="W44" s="27">
        <v>0.2990401257112798</v>
      </c>
      <c r="X44" s="27">
        <v>0.52862400584021751</v>
      </c>
      <c r="Y44" s="55" t="s">
        <v>339</v>
      </c>
      <c r="Z44" s="11" t="s">
        <v>496</v>
      </c>
    </row>
    <row r="45" spans="1:26" ht="25.2" hidden="1" customHeight="1" outlineLevel="1">
      <c r="A45" s="26" t="s">
        <v>497</v>
      </c>
      <c r="B45" s="27">
        <v>0.59738165036513513</v>
      </c>
      <c r="C45" s="27">
        <v>0.51109589041095893</v>
      </c>
      <c r="D45" s="27">
        <v>0.23798371299823398</v>
      </c>
      <c r="E45" s="27">
        <v>0.24763620537817604</v>
      </c>
      <c r="F45" s="27">
        <v>0.69337511286692866</v>
      </c>
      <c r="G45" s="27">
        <v>0.25360753428499172</v>
      </c>
      <c r="H45" s="27">
        <v>0.59796592772226609</v>
      </c>
      <c r="I45" s="27">
        <v>0.74712935951058801</v>
      </c>
      <c r="J45" s="27">
        <v>0.22013635641740401</v>
      </c>
      <c r="K45" s="27">
        <v>0.71633455369033672</v>
      </c>
      <c r="L45" s="27">
        <v>0.21722038711056471</v>
      </c>
      <c r="M45" s="27">
        <v>0.30612587764544308</v>
      </c>
      <c r="N45" s="27">
        <v>0.18007500251880038</v>
      </c>
      <c r="O45" s="27">
        <v>9.0305865582271674E-2</v>
      </c>
      <c r="P45" s="27">
        <v>1.0677342114447155</v>
      </c>
      <c r="Q45" s="27">
        <v>0.21974163903373617</v>
      </c>
      <c r="R45" s="27">
        <v>0.36809815950920244</v>
      </c>
      <c r="S45" s="27">
        <v>0.57266944632465644</v>
      </c>
      <c r="T45" s="27">
        <v>0.98058439061899272</v>
      </c>
      <c r="U45" s="27">
        <v>0.10373381730187538</v>
      </c>
      <c r="V45" s="27">
        <v>0.37408561627805043</v>
      </c>
      <c r="W45" s="27">
        <v>0.23923210056902386</v>
      </c>
      <c r="X45" s="27">
        <v>0.507474421412622</v>
      </c>
      <c r="Y45" s="55" t="s">
        <v>339</v>
      </c>
      <c r="Z45" s="11" t="s">
        <v>498</v>
      </c>
    </row>
    <row r="46" spans="1:26" ht="25.2" hidden="1" customHeight="1" outlineLevel="1">
      <c r="A46" s="26" t="s">
        <v>499</v>
      </c>
      <c r="B46" s="27">
        <v>0.67259661682612604</v>
      </c>
      <c r="C46" s="27">
        <v>0.8</v>
      </c>
      <c r="D46" s="27">
        <v>0</v>
      </c>
      <c r="E46" s="27">
        <v>0.33683477465976902</v>
      </c>
      <c r="F46" s="27">
        <v>0.61990490223202221</v>
      </c>
      <c r="G46" s="27">
        <v>0.44973644683429093</v>
      </c>
      <c r="H46" s="27">
        <v>0.65891648041245598</v>
      </c>
      <c r="I46" s="27">
        <v>0.77824722584311357</v>
      </c>
      <c r="J46" s="27">
        <v>0.36946511248074099</v>
      </c>
      <c r="K46" s="27">
        <v>0.61990490223202233</v>
      </c>
      <c r="L46" s="27">
        <v>0.50024096385542172</v>
      </c>
      <c r="M46" s="27">
        <v>0.30612587764544308</v>
      </c>
      <c r="N46" s="27">
        <v>0.588888133237077</v>
      </c>
      <c r="O46" s="27">
        <v>0.39938210105079019</v>
      </c>
      <c r="P46" s="27">
        <v>0.87125187808462734</v>
      </c>
      <c r="Q46" s="27">
        <v>0.49964238993014998</v>
      </c>
      <c r="R46" s="27">
        <v>0.6543440634671347</v>
      </c>
      <c r="S46" s="27">
        <v>0.72644471280628775</v>
      </c>
      <c r="T46" s="27">
        <v>0.98058439061899272</v>
      </c>
      <c r="U46" s="27">
        <v>0.51866908650937693</v>
      </c>
      <c r="V46" s="27">
        <v>0.29926849302244041</v>
      </c>
      <c r="W46" s="27">
        <v>0.48827650013833129</v>
      </c>
      <c r="X46" s="27">
        <v>0.65742693361922722</v>
      </c>
      <c r="Y46" s="55" t="s">
        <v>339</v>
      </c>
      <c r="Z46" s="11" t="s">
        <v>500</v>
      </c>
    </row>
    <row r="47" spans="1:26" ht="25.2" hidden="1" customHeight="1" outlineLevel="1">
      <c r="A47" s="26" t="s">
        <v>501</v>
      </c>
      <c r="B47" s="27">
        <v>0.55670894031778206</v>
      </c>
      <c r="C47" s="27">
        <v>0.8</v>
      </c>
      <c r="D47" s="27">
        <v>0</v>
      </c>
      <c r="E47" s="27">
        <v>0.23699715565451943</v>
      </c>
      <c r="F47" s="27">
        <v>0.61072112590265892</v>
      </c>
      <c r="G47" s="27">
        <v>0.22486822341714546</v>
      </c>
      <c r="H47" s="27">
        <v>0.62909690246678285</v>
      </c>
      <c r="I47" s="27">
        <v>0.74842764789744043</v>
      </c>
      <c r="J47" s="27">
        <v>0.18473255624037049</v>
      </c>
      <c r="K47" s="27">
        <v>0.61990490223202233</v>
      </c>
      <c r="L47" s="27">
        <v>0.25012048192771086</v>
      </c>
      <c r="M47" s="27">
        <v>0.30612587764544308</v>
      </c>
      <c r="N47" s="27">
        <v>0.40216750562532094</v>
      </c>
      <c r="O47" s="27">
        <v>0.20500634966840034</v>
      </c>
      <c r="P47" s="27">
        <v>0.84846392901334344</v>
      </c>
      <c r="Q47" s="27">
        <v>0.24982119496507499</v>
      </c>
      <c r="R47" s="27">
        <v>0.6543440634671347</v>
      </c>
      <c r="S47" s="27">
        <v>0.78366745037704411</v>
      </c>
      <c r="T47" s="27">
        <v>0.98058439061899272</v>
      </c>
      <c r="U47" s="27">
        <v>0.25933454325468847</v>
      </c>
      <c r="V47" s="27">
        <v>0.29926849302244041</v>
      </c>
      <c r="W47" s="27">
        <v>0.52973924582273557</v>
      </c>
      <c r="X47" s="27">
        <v>0.6843730086813774</v>
      </c>
      <c r="Y47" s="55" t="s">
        <v>339</v>
      </c>
      <c r="Z47" s="11" t="s">
        <v>502</v>
      </c>
    </row>
    <row r="48" spans="1:26" ht="25.2" hidden="1" customHeight="1" outlineLevel="1">
      <c r="A48" s="26" t="s">
        <v>503</v>
      </c>
      <c r="B48" s="27">
        <v>0.5180797148150007</v>
      </c>
      <c r="C48" s="27">
        <v>0.8</v>
      </c>
      <c r="D48" s="27">
        <v>0</v>
      </c>
      <c r="E48" s="27">
        <v>0.20371869078516566</v>
      </c>
      <c r="F48" s="27">
        <v>0.60153734957329574</v>
      </c>
      <c r="G48" s="27">
        <v>0.20288602742799342</v>
      </c>
      <c r="H48" s="27">
        <v>0.59831580878728108</v>
      </c>
      <c r="I48" s="27">
        <v>0.71764655421793866</v>
      </c>
      <c r="J48" s="27">
        <v>0.17610908513392323</v>
      </c>
      <c r="K48" s="27">
        <v>0.61990490223202221</v>
      </c>
      <c r="L48" s="27">
        <v>0.1737763096884517</v>
      </c>
      <c r="M48" s="27">
        <v>0.30612587764544308</v>
      </c>
      <c r="N48" s="27">
        <v>0.26811167041688061</v>
      </c>
      <c r="O48" s="27">
        <v>0.14021443254093702</v>
      </c>
      <c r="P48" s="27">
        <v>0.84846392901334333</v>
      </c>
      <c r="Q48" s="27">
        <v>0.2070147620915658</v>
      </c>
      <c r="R48" s="27">
        <v>0.61349693251533743</v>
      </c>
      <c r="S48" s="27">
        <v>0.76189456528216559</v>
      </c>
      <c r="T48" s="27">
        <v>0.98058439061899272</v>
      </c>
      <c r="U48" s="27">
        <v>0.17288969550312563</v>
      </c>
      <c r="V48" s="27">
        <v>0.29926849302244035</v>
      </c>
      <c r="W48" s="27">
        <v>0.38899528547808765</v>
      </c>
      <c r="X48" s="27">
        <v>0.52111780196169055</v>
      </c>
      <c r="Y48" s="55" t="s">
        <v>339</v>
      </c>
      <c r="Z48" s="11" t="s">
        <v>504</v>
      </c>
    </row>
    <row r="49" spans="1:27" ht="25.2" hidden="1" customHeight="1" outlineLevel="1">
      <c r="A49" s="26" t="s">
        <v>505</v>
      </c>
      <c r="B49" s="27">
        <v>0.49876510206361002</v>
      </c>
      <c r="C49" s="27">
        <v>0.63886986301369864</v>
      </c>
      <c r="D49" s="27">
        <v>0</v>
      </c>
      <c r="E49" s="27">
        <v>0.19810896430254085</v>
      </c>
      <c r="F49" s="27">
        <v>0.59235357324393234</v>
      </c>
      <c r="G49" s="27">
        <v>0.20288602742799333</v>
      </c>
      <c r="H49" s="27">
        <v>0.58292494951058071</v>
      </c>
      <c r="I49" s="27">
        <v>0.7022556949412383</v>
      </c>
      <c r="J49" s="27">
        <v>0.17610908513392318</v>
      </c>
      <c r="K49" s="27">
        <v>0.61990490223202233</v>
      </c>
      <c r="L49" s="27">
        <v>0.17377630968845179</v>
      </c>
      <c r="M49" s="27">
        <v>0.30612587764544308</v>
      </c>
      <c r="N49" s="27">
        <v>0.20108375281266047</v>
      </c>
      <c r="O49" s="27">
        <v>0.10781847397720537</v>
      </c>
      <c r="P49" s="27">
        <v>0.84846392901334344</v>
      </c>
      <c r="Q49" s="27">
        <v>0.17579331122698891</v>
      </c>
      <c r="R49" s="27">
        <v>0.46012269938650308</v>
      </c>
      <c r="S49" s="27">
        <v>0.61805745508179066</v>
      </c>
      <c r="T49" s="27">
        <v>0.98058439061899272</v>
      </c>
      <c r="U49" s="27">
        <v>0.12966727162734423</v>
      </c>
      <c r="V49" s="27">
        <v>0.29926849302244041</v>
      </c>
      <c r="W49" s="27">
        <v>0.29758139339073703</v>
      </c>
      <c r="X49" s="27">
        <v>0.48124849749388721</v>
      </c>
      <c r="Y49" s="55" t="s">
        <v>339</v>
      </c>
      <c r="Z49" s="11" t="s">
        <v>506</v>
      </c>
    </row>
    <row r="50" spans="1:27" ht="25.2" hidden="1" customHeight="1" outlineLevel="1">
      <c r="A50" s="26" t="s">
        <v>507</v>
      </c>
      <c r="B50" s="27">
        <v>0.48717633441277564</v>
      </c>
      <c r="C50" s="27">
        <v>0.51109589041095893</v>
      </c>
      <c r="D50" s="27">
        <v>0</v>
      </c>
      <c r="E50" s="27">
        <v>0.19810896430254082</v>
      </c>
      <c r="F50" s="27">
        <v>0.58316979691456916</v>
      </c>
      <c r="G50" s="27">
        <v>0.20288602742799342</v>
      </c>
      <c r="H50" s="27">
        <v>0.56753436512615985</v>
      </c>
      <c r="I50" s="27">
        <v>0.68686511055681743</v>
      </c>
      <c r="J50" s="27">
        <v>0.17610908513392323</v>
      </c>
      <c r="K50" s="27">
        <v>0.61990490223202221</v>
      </c>
      <c r="L50" s="27">
        <v>0.17377630968845179</v>
      </c>
      <c r="M50" s="27">
        <v>0.30612587764544308</v>
      </c>
      <c r="N50" s="27">
        <v>0.16086700225012837</v>
      </c>
      <c r="O50" s="27">
        <v>8.8380898838966396E-2</v>
      </c>
      <c r="P50" s="27">
        <v>0.84846392901334333</v>
      </c>
      <c r="Q50" s="27">
        <v>0.17579331122698894</v>
      </c>
      <c r="R50" s="27">
        <v>0.36809815950920244</v>
      </c>
      <c r="S50" s="27">
        <v>0.53175518896156571</v>
      </c>
      <c r="T50" s="27">
        <v>0.98058439061899272</v>
      </c>
      <c r="U50" s="27">
        <v>0.10373381730187538</v>
      </c>
      <c r="V50" s="27">
        <v>0.29926849302244035</v>
      </c>
      <c r="W50" s="27">
        <v>0.23806511471258962</v>
      </c>
      <c r="X50" s="27">
        <v>0.45265897138746813</v>
      </c>
      <c r="Y50" s="55" t="s">
        <v>339</v>
      </c>
      <c r="Z50" s="11" t="s">
        <v>508</v>
      </c>
    </row>
    <row r="51" spans="1:27" ht="25.2" hidden="1" customHeight="1" outlineLevel="1">
      <c r="A51" s="26" t="s">
        <v>509</v>
      </c>
      <c r="B51" s="27">
        <v>0</v>
      </c>
      <c r="C51" s="27">
        <v>0.75199999999999989</v>
      </c>
      <c r="D51" s="27">
        <v>0</v>
      </c>
      <c r="E51" s="27">
        <v>0.30254433439815442</v>
      </c>
      <c r="F51" s="27">
        <v>0.11341979190182606</v>
      </c>
      <c r="G51" s="27">
        <v>0.15216452057099503</v>
      </c>
      <c r="H51" s="27">
        <v>0.5723435121830821</v>
      </c>
      <c r="I51" s="27">
        <v>0.66184157125607523</v>
      </c>
      <c r="J51" s="27">
        <v>0.13208181385044238</v>
      </c>
      <c r="K51" s="27">
        <v>0</v>
      </c>
      <c r="L51" s="27">
        <v>0.13033223226633886</v>
      </c>
      <c r="M51" s="27">
        <v>0</v>
      </c>
      <c r="N51" s="27">
        <v>0.51857313225354551</v>
      </c>
      <c r="O51" s="27">
        <v>0.39724982576116913</v>
      </c>
      <c r="P51" s="27">
        <v>0.64873751130361823</v>
      </c>
      <c r="Q51" s="27">
        <v>0.49964238993014998</v>
      </c>
      <c r="R51" s="27">
        <v>0.57398602058520576</v>
      </c>
      <c r="S51" s="27">
        <v>0.62806150758957058</v>
      </c>
      <c r="T51" s="27">
        <v>0.58835075415311344</v>
      </c>
      <c r="U51" s="27">
        <v>0.51866908650937693</v>
      </c>
      <c r="V51" s="27">
        <v>0.29290381125226861</v>
      </c>
      <c r="W51" s="27">
        <v>0</v>
      </c>
      <c r="X51" s="27">
        <v>0.12686282511067198</v>
      </c>
      <c r="Y51" s="55" t="s">
        <v>339</v>
      </c>
      <c r="Z51" s="11" t="s">
        <v>510</v>
      </c>
    </row>
    <row r="52" spans="1:27" ht="25.2" hidden="1" customHeight="1" outlineLevel="1">
      <c r="A52" s="26" t="s">
        <v>511</v>
      </c>
      <c r="B52" s="27">
        <v>0</v>
      </c>
      <c r="C52" s="27">
        <v>0.75199999999999989</v>
      </c>
      <c r="D52" s="27">
        <v>0</v>
      </c>
      <c r="E52" s="27">
        <v>0.20270671539290486</v>
      </c>
      <c r="F52" s="27">
        <v>0.11341979190182606</v>
      </c>
      <c r="G52" s="27">
        <v>0.15216452057099503</v>
      </c>
      <c r="H52" s="27">
        <v>0.54252393423740908</v>
      </c>
      <c r="I52" s="27">
        <v>0.63202199331040221</v>
      </c>
      <c r="J52" s="27">
        <v>0.13208181385044238</v>
      </c>
      <c r="K52" s="27">
        <v>0</v>
      </c>
      <c r="L52" s="27">
        <v>0.13033223226633886</v>
      </c>
      <c r="M52" s="27">
        <v>0</v>
      </c>
      <c r="N52" s="27">
        <v>0.35414750495364083</v>
      </c>
      <c r="O52" s="27">
        <v>0.20287407437877919</v>
      </c>
      <c r="P52" s="27">
        <v>0.60454437706100672</v>
      </c>
      <c r="Q52" s="27">
        <v>0.24982119496507499</v>
      </c>
      <c r="R52" s="27">
        <v>0.57398602058520576</v>
      </c>
      <c r="S52" s="27">
        <v>0.67097856076763795</v>
      </c>
      <c r="T52" s="27">
        <v>0.5883506942622545</v>
      </c>
      <c r="U52" s="27">
        <v>0.25933454325468847</v>
      </c>
      <c r="V52" s="27">
        <v>0.22445136976683025</v>
      </c>
      <c r="W52" s="27">
        <v>0</v>
      </c>
      <c r="X52" s="27">
        <v>0.1159753221439813</v>
      </c>
      <c r="Y52" s="55" t="s">
        <v>339</v>
      </c>
      <c r="Z52" s="11" t="s">
        <v>512</v>
      </c>
    </row>
    <row r="53" spans="1:27" ht="25.2" hidden="1" customHeight="1" outlineLevel="1">
      <c r="A53" s="26" t="s">
        <v>513</v>
      </c>
      <c r="B53" s="27">
        <v>0</v>
      </c>
      <c r="C53" s="27">
        <v>0.752</v>
      </c>
      <c r="D53" s="27">
        <v>0</v>
      </c>
      <c r="E53" s="27">
        <v>0.16942825052355112</v>
      </c>
      <c r="F53" s="27">
        <v>0.11341979190182608</v>
      </c>
      <c r="G53" s="27">
        <v>0.15216452057099503</v>
      </c>
      <c r="H53" s="27">
        <v>0.5117427817923369</v>
      </c>
      <c r="I53" s="27">
        <v>0.60124084086533003</v>
      </c>
      <c r="J53" s="27">
        <v>0.1320818138504424</v>
      </c>
      <c r="K53" s="27">
        <v>0</v>
      </c>
      <c r="L53" s="27">
        <v>0.1303322322663388</v>
      </c>
      <c r="M53" s="27">
        <v>0</v>
      </c>
      <c r="N53" s="27">
        <v>0.23609833663576055</v>
      </c>
      <c r="O53" s="27">
        <v>0.1380821572513159</v>
      </c>
      <c r="P53" s="27">
        <v>0.60454437706100661</v>
      </c>
      <c r="Q53" s="27">
        <v>0.16654746331004999</v>
      </c>
      <c r="R53" s="27">
        <v>0.57398602058520576</v>
      </c>
      <c r="S53" s="27">
        <v>0.68528424516032693</v>
      </c>
      <c r="T53" s="27">
        <v>0.58835067429863497</v>
      </c>
      <c r="U53" s="27">
        <v>0.17288969550312563</v>
      </c>
      <c r="V53" s="27">
        <v>0.22445136976683028</v>
      </c>
      <c r="W53" s="27">
        <v>0</v>
      </c>
      <c r="X53" s="27">
        <v>9.9091887362702136E-2</v>
      </c>
      <c r="Y53" s="55" t="s">
        <v>339</v>
      </c>
      <c r="Z53" s="11" t="s">
        <v>514</v>
      </c>
    </row>
    <row r="54" spans="1:27" ht="25.2" hidden="1" customHeight="1" outlineLevel="1">
      <c r="A54" s="26" t="s">
        <v>515</v>
      </c>
      <c r="B54" s="27">
        <v>0</v>
      </c>
      <c r="C54" s="27">
        <v>0.63886986301369864</v>
      </c>
      <c r="D54" s="27">
        <v>0</v>
      </c>
      <c r="E54" s="27">
        <v>0.15278901808887424</v>
      </c>
      <c r="F54" s="27">
        <v>0.11341979190182606</v>
      </c>
      <c r="G54" s="27">
        <v>0.15216452057099503</v>
      </c>
      <c r="H54" s="27">
        <v>0.49635193720702919</v>
      </c>
      <c r="I54" s="27">
        <v>0.58584999628002243</v>
      </c>
      <c r="J54" s="27">
        <v>0.13208181385044238</v>
      </c>
      <c r="K54" s="27">
        <v>0</v>
      </c>
      <c r="L54" s="27">
        <v>0.13033223226633886</v>
      </c>
      <c r="M54" s="27">
        <v>0</v>
      </c>
      <c r="N54" s="27">
        <v>0.17707375247682042</v>
      </c>
      <c r="O54" s="27">
        <v>0.10568619868758426</v>
      </c>
      <c r="P54" s="27">
        <v>0.60454437706100672</v>
      </c>
      <c r="Q54" s="27">
        <v>0.13184498342024165</v>
      </c>
      <c r="R54" s="27">
        <v>0.46012269938650308</v>
      </c>
      <c r="S54" s="27">
        <v>0.57857376615796874</v>
      </c>
      <c r="T54" s="27">
        <v>0.58835066431682503</v>
      </c>
      <c r="U54" s="27">
        <v>0.12966727162734423</v>
      </c>
      <c r="V54" s="27">
        <v>0.22445136976683025</v>
      </c>
      <c r="W54" s="27">
        <v>0</v>
      </c>
      <c r="X54" s="27">
        <v>0.13775032807736257</v>
      </c>
      <c r="Y54" s="55" t="s">
        <v>339</v>
      </c>
      <c r="Z54" s="11" t="s">
        <v>516</v>
      </c>
    </row>
    <row r="55" spans="1:27" ht="24.6" hidden="1" customHeight="1" outlineLevel="1">
      <c r="A55" s="29" t="s">
        <v>517</v>
      </c>
      <c r="B55" s="28">
        <v>0</v>
      </c>
      <c r="C55" s="28">
        <v>0.51109589041095893</v>
      </c>
      <c r="D55" s="28">
        <v>0</v>
      </c>
      <c r="E55" s="28">
        <v>0.1485817232269056</v>
      </c>
      <c r="F55" s="28">
        <v>0.11341979190182608</v>
      </c>
      <c r="G55" s="28">
        <v>0.15216452057099505</v>
      </c>
      <c r="H55" s="28">
        <v>0.48096132637810157</v>
      </c>
      <c r="I55" s="28">
        <v>0.57045938545109476</v>
      </c>
      <c r="J55" s="28">
        <v>0.13208181385044238</v>
      </c>
      <c r="K55" s="28">
        <v>0</v>
      </c>
      <c r="L55" s="28">
        <v>0.1303322322663388</v>
      </c>
      <c r="M55" s="28">
        <v>0</v>
      </c>
      <c r="N55" s="28">
        <v>0.14165900198145631</v>
      </c>
      <c r="O55" s="28">
        <v>8.6248623549345274E-2</v>
      </c>
      <c r="P55" s="28">
        <v>0.60454437706100661</v>
      </c>
      <c r="Q55" s="28">
        <v>0.13184498342024167</v>
      </c>
      <c r="R55" s="28">
        <v>0.36809815950920244</v>
      </c>
      <c r="S55" s="28">
        <v>0.49084093159847486</v>
      </c>
      <c r="T55" s="28">
        <v>0.58835065832773914</v>
      </c>
      <c r="U55" s="28">
        <v>0.10373381730187538</v>
      </c>
      <c r="V55" s="28">
        <v>0.22445136976683028</v>
      </c>
      <c r="W55" s="28">
        <v>0</v>
      </c>
      <c r="X55" s="28">
        <v>0.16094539250615889</v>
      </c>
      <c r="Y55" s="56" t="s">
        <v>339</v>
      </c>
      <c r="Z55" s="22" t="s">
        <v>518</v>
      </c>
    </row>
    <row r="56" spans="1:27" ht="15" hidden="1" customHeight="1" outlineLevel="1">
      <c r="B56" s="27"/>
      <c r="C56" s="27"/>
      <c r="D56" s="27"/>
      <c r="E56" s="27"/>
      <c r="F56" s="27"/>
      <c r="G56" s="27"/>
      <c r="H56" s="27"/>
      <c r="I56" s="27"/>
      <c r="J56" s="27"/>
      <c r="K56" s="27"/>
      <c r="L56" s="27"/>
      <c r="M56" s="27"/>
      <c r="N56" s="27"/>
      <c r="O56" s="27"/>
      <c r="P56" s="27"/>
      <c r="Q56" s="27"/>
      <c r="R56" s="27"/>
      <c r="S56" s="27"/>
      <c r="T56" s="27"/>
      <c r="U56" s="27"/>
      <c r="V56" s="27"/>
      <c r="W56" s="27"/>
      <c r="X56" s="27"/>
      <c r="Y56" s="55"/>
    </row>
    <row r="57" spans="1:27" ht="50.1" hidden="1" customHeight="1" outlineLevel="1">
      <c r="A57" s="48" t="s">
        <v>457</v>
      </c>
      <c r="B57" s="40" t="s">
        <v>686</v>
      </c>
      <c r="C57" s="40" t="s">
        <v>452</v>
      </c>
      <c r="D57" s="40" t="s">
        <v>453</v>
      </c>
      <c r="E57" s="40" t="s">
        <v>687</v>
      </c>
      <c r="F57" s="40" t="s">
        <v>438</v>
      </c>
      <c r="G57" s="40" t="s">
        <v>439</v>
      </c>
      <c r="H57" s="40" t="s">
        <v>440</v>
      </c>
      <c r="I57" s="40" t="s">
        <v>441</v>
      </c>
      <c r="J57" s="40" t="s">
        <v>688</v>
      </c>
      <c r="K57" s="40" t="s">
        <v>442</v>
      </c>
      <c r="L57" s="40" t="s">
        <v>443</v>
      </c>
      <c r="M57" s="40" t="s">
        <v>689</v>
      </c>
      <c r="N57" s="40" t="s">
        <v>690</v>
      </c>
      <c r="O57" s="40" t="s">
        <v>691</v>
      </c>
      <c r="P57" s="40" t="s">
        <v>446</v>
      </c>
      <c r="Q57" s="40" t="s">
        <v>445</v>
      </c>
      <c r="R57" s="40" t="s">
        <v>444</v>
      </c>
      <c r="S57" s="40" t="s">
        <v>447</v>
      </c>
      <c r="T57" s="40" t="s">
        <v>692</v>
      </c>
      <c r="U57" s="40" t="s">
        <v>448</v>
      </c>
      <c r="V57" s="40" t="s">
        <v>449</v>
      </c>
      <c r="W57" s="40" t="s">
        <v>450</v>
      </c>
      <c r="X57" s="40" t="s">
        <v>451</v>
      </c>
      <c r="Y57" s="24"/>
      <c r="Z57" s="24"/>
    </row>
    <row r="58" spans="1:27" ht="25.2" hidden="1" customHeight="1" outlineLevel="1">
      <c r="A58" s="26" t="s">
        <v>519</v>
      </c>
      <c r="B58" s="27">
        <v>3.3577012583858756E-2</v>
      </c>
      <c r="C58" s="27">
        <v>2.6442585911483327E-2</v>
      </c>
      <c r="D58" s="27">
        <v>3.9322820682521797E-2</v>
      </c>
      <c r="E58" s="27">
        <v>4.1308205608226636E-2</v>
      </c>
      <c r="F58" s="27">
        <v>5.7166740513866839E-2</v>
      </c>
      <c r="G58" s="27">
        <v>4.7745231637424973E-2</v>
      </c>
      <c r="H58" s="27">
        <v>7.5170551966790386E-2</v>
      </c>
      <c r="I58" s="27">
        <v>3.5000000000000003E-2</v>
      </c>
      <c r="J58" s="27">
        <v>5.4969658756079572E-2</v>
      </c>
      <c r="K58" s="27">
        <v>7.1447403900563713E-2</v>
      </c>
      <c r="L58" s="27">
        <v>5.7676590391539925E-2</v>
      </c>
      <c r="M58" s="27">
        <v>9.4138613093432952E-2</v>
      </c>
      <c r="N58" s="27">
        <v>0.10204776214080198</v>
      </c>
      <c r="O58" s="27">
        <v>7.328319165099717E-2</v>
      </c>
      <c r="P58" s="27">
        <v>8.7827049840196486E-2</v>
      </c>
      <c r="Q58" s="27">
        <v>4.5319579677659469E-2</v>
      </c>
      <c r="R58" s="27">
        <v>6.5419275284697528E-2</v>
      </c>
      <c r="S58" s="27">
        <v>3.5000000000000003E-2</v>
      </c>
      <c r="T58" s="27">
        <v>8.1064847153951042E-2</v>
      </c>
      <c r="U58" s="27">
        <v>2.98406814888868E-2</v>
      </c>
      <c r="V58" s="27">
        <v>3.5000000000000003E-2</v>
      </c>
      <c r="W58" s="27">
        <v>3.322024986777411E-2</v>
      </c>
      <c r="X58" s="27">
        <v>3.5000000000000003E-2</v>
      </c>
      <c r="Y58" s="55" t="s">
        <v>339</v>
      </c>
      <c r="Z58" s="11" t="s">
        <v>343</v>
      </c>
    </row>
    <row r="59" spans="1:27" ht="25.2" hidden="1" customHeight="1" outlineLevel="1">
      <c r="A59" s="26" t="s">
        <v>695</v>
      </c>
      <c r="B59" s="27">
        <v>2.8255816298076303E-2</v>
      </c>
      <c r="C59" s="27">
        <v>2.6442585911483327E-2</v>
      </c>
      <c r="D59" s="27">
        <v>3.9322820682521797E-2</v>
      </c>
      <c r="E59" s="27">
        <v>3.5000000000000003E-2</v>
      </c>
      <c r="F59" s="27">
        <v>5.7166740513866547E-2</v>
      </c>
      <c r="G59" s="27">
        <v>3.5000000000000003E-2</v>
      </c>
      <c r="H59" s="27">
        <v>7.3733746905657233E-2</v>
      </c>
      <c r="I59" s="27">
        <v>3.5000000000000003E-2</v>
      </c>
      <c r="J59" s="27">
        <v>3.5000000000000003E-2</v>
      </c>
      <c r="K59" s="27">
        <v>7.1447403900563713E-2</v>
      </c>
      <c r="L59" s="27">
        <v>3.5000000000000003E-2</v>
      </c>
      <c r="M59" s="27">
        <v>9.4138613093432785E-2</v>
      </c>
      <c r="N59" s="27">
        <v>8.8461116346595051E-2</v>
      </c>
      <c r="O59" s="27">
        <v>4.8909686524265819E-2</v>
      </c>
      <c r="P59" s="27">
        <v>8.782704700793087E-2</v>
      </c>
      <c r="Q59" s="27">
        <v>3.5000000000000003E-2</v>
      </c>
      <c r="R59" s="27">
        <v>6.5419275284697528E-2</v>
      </c>
      <c r="S59" s="27">
        <v>3.5000000000000003E-2</v>
      </c>
      <c r="T59" s="27">
        <v>8.1064847153951042E-2</v>
      </c>
      <c r="U59" s="27">
        <v>-3.053074701424453E-3</v>
      </c>
      <c r="V59" s="27">
        <v>3.5000000000000003E-2</v>
      </c>
      <c r="W59" s="27">
        <v>2.5808415639321909E-2</v>
      </c>
      <c r="X59" s="27">
        <v>3.5000000000000003E-2</v>
      </c>
      <c r="Y59" s="55" t="s">
        <v>339</v>
      </c>
      <c r="Z59" s="11" t="s">
        <v>520</v>
      </c>
    </row>
    <row r="60" spans="1:27" ht="25.2" hidden="1" customHeight="1" outlineLevel="1">
      <c r="A60" s="26" t="s">
        <v>521</v>
      </c>
      <c r="B60" s="27">
        <v>2.6281622643428235E-2</v>
      </c>
      <c r="C60" s="27">
        <v>1.6995367118655035E-2</v>
      </c>
      <c r="D60" s="27">
        <v>2.7761956592415489E-2</v>
      </c>
      <c r="E60" s="27">
        <v>3.5000000000000003E-2</v>
      </c>
      <c r="F60" s="27">
        <v>5.716674051386661E-2</v>
      </c>
      <c r="G60" s="27">
        <v>3.5000000000000003E-2</v>
      </c>
      <c r="H60" s="27">
        <v>7.2179213293994487E-2</v>
      </c>
      <c r="I60" s="27">
        <v>3.5000000000000003E-2</v>
      </c>
      <c r="J60" s="27">
        <v>3.5000000000000003E-2</v>
      </c>
      <c r="K60" s="27">
        <v>7.1447403900563367E-2</v>
      </c>
      <c r="L60" s="27">
        <v>3.5000000000000003E-2</v>
      </c>
      <c r="M60" s="27">
        <v>9.4138613093432758E-2</v>
      </c>
      <c r="N60" s="27">
        <v>7.4470990337127008E-2</v>
      </c>
      <c r="O60" s="27">
        <v>3.3868317082113505E-2</v>
      </c>
      <c r="P60" s="27">
        <v>8.7827047007930731E-2</v>
      </c>
      <c r="Q60" s="27">
        <v>3.5000000000000003E-2</v>
      </c>
      <c r="R60" s="27">
        <v>5.2745002593843161E-2</v>
      </c>
      <c r="S60" s="27">
        <v>3.5000000000000003E-2</v>
      </c>
      <c r="T60" s="27">
        <v>8.1064847153951056E-2</v>
      </c>
      <c r="U60" s="27">
        <v>-2.6796586303665285E-2</v>
      </c>
      <c r="V60" s="27">
        <v>3.5000000000000003E-2</v>
      </c>
      <c r="W60" s="27">
        <v>5.881895152133723E-3</v>
      </c>
      <c r="X60" s="27">
        <v>3.5000000000000003E-2</v>
      </c>
      <c r="Y60" s="55" t="s">
        <v>339</v>
      </c>
      <c r="Z60" s="11" t="s">
        <v>522</v>
      </c>
    </row>
    <row r="61" spans="1:27" ht="25.2" hidden="1" customHeight="1" outlineLevel="1">
      <c r="A61" s="26" t="s">
        <v>523</v>
      </c>
      <c r="B61" s="27">
        <v>2.5250592995025425E-2</v>
      </c>
      <c r="C61" s="27">
        <v>3.0285665424756702E-3</v>
      </c>
      <c r="D61" s="27">
        <v>1.0899168707014307E-2</v>
      </c>
      <c r="E61" s="27">
        <v>3.5000000000000003E-2</v>
      </c>
      <c r="F61" s="27">
        <v>5.7166740513866887E-2</v>
      </c>
      <c r="G61" s="27">
        <v>3.5000000000000003E-2</v>
      </c>
      <c r="H61" s="27">
        <v>7.1372512698295199E-2</v>
      </c>
      <c r="I61" s="27">
        <v>3.5000000000000003E-2</v>
      </c>
      <c r="J61" s="27">
        <v>3.5000000000000003E-2</v>
      </c>
      <c r="K61" s="27">
        <v>7.1447403900563713E-2</v>
      </c>
      <c r="L61" s="27">
        <v>3.5000000000000003E-2</v>
      </c>
      <c r="M61" s="27">
        <v>9.4138613093432758E-2</v>
      </c>
      <c r="N61" s="27">
        <v>6.4176089766849007E-2</v>
      </c>
      <c r="O61" s="27">
        <v>2.2762445319879192E-2</v>
      </c>
      <c r="P61" s="27">
        <v>8.7827047007930648E-2</v>
      </c>
      <c r="Q61" s="27">
        <v>3.5000000000000003E-2</v>
      </c>
      <c r="R61" s="27">
        <v>4.0541248572790435E-2</v>
      </c>
      <c r="S61" s="27">
        <v>3.5000000000000003E-2</v>
      </c>
      <c r="T61" s="27">
        <v>8.1064847153951042E-2</v>
      </c>
      <c r="U61" s="27">
        <v>-4.6990212766009183E-2</v>
      </c>
      <c r="V61" s="27">
        <v>3.5000000000000003E-2</v>
      </c>
      <c r="W61" s="27">
        <v>-4.088753764493254E-2</v>
      </c>
      <c r="X61" s="27">
        <v>3.5000000000000003E-2</v>
      </c>
      <c r="Y61" s="55" t="s">
        <v>339</v>
      </c>
      <c r="Z61" s="11" t="s">
        <v>524</v>
      </c>
      <c r="AA61" s="41"/>
    </row>
    <row r="62" spans="1:27" ht="25.2" hidden="1" customHeight="1" outlineLevel="1">
      <c r="A62" s="26" t="s">
        <v>525</v>
      </c>
      <c r="B62" s="27">
        <v>1.9847234197168075E-2</v>
      </c>
      <c r="C62" s="27">
        <v>-8.8750008110906279E-3</v>
      </c>
      <c r="D62" s="27">
        <v>-3.2454778287886966E-3</v>
      </c>
      <c r="E62" s="27">
        <v>3.5000000000000003E-2</v>
      </c>
      <c r="F62" s="27">
        <v>5.7166740513867588E-2</v>
      </c>
      <c r="G62" s="27">
        <v>3.5000000000000003E-2</v>
      </c>
      <c r="H62" s="27">
        <v>6.6684475267200116E-2</v>
      </c>
      <c r="I62" s="27">
        <v>3.5000000000000003E-2</v>
      </c>
      <c r="J62" s="27">
        <v>3.5000000000000003E-2</v>
      </c>
      <c r="K62" s="27">
        <v>7.1447403900564102E-2</v>
      </c>
      <c r="L62" s="27">
        <v>3.5000000000000003E-2</v>
      </c>
      <c r="M62" s="27">
        <v>9.4138613093432716E-2</v>
      </c>
      <c r="N62" s="27">
        <v>5.5920229503755033E-2</v>
      </c>
      <c r="O62" s="27">
        <v>1.3871557662816883E-2</v>
      </c>
      <c r="P62" s="27">
        <v>8.782704700793062E-2</v>
      </c>
      <c r="Q62" s="27">
        <v>3.5000000000000003E-2</v>
      </c>
      <c r="R62" s="27">
        <v>3.0566779744934998E-2</v>
      </c>
      <c r="S62" s="27">
        <v>3.5000000000000003E-2</v>
      </c>
      <c r="T62" s="27">
        <v>8.1064847153950972E-2</v>
      </c>
      <c r="U62" s="27">
        <v>-6.5393269785005245E-2</v>
      </c>
      <c r="V62" s="27">
        <v>3.5000000000000003E-2</v>
      </c>
      <c r="W62" s="27">
        <v>-5.9229026832394518E-2</v>
      </c>
      <c r="X62" s="27">
        <v>3.5000000000000003E-2</v>
      </c>
      <c r="Y62" s="55" t="s">
        <v>339</v>
      </c>
      <c r="Z62" s="11" t="s">
        <v>526</v>
      </c>
    </row>
    <row r="63" spans="1:27" ht="25.2" hidden="1" customHeight="1" outlineLevel="1">
      <c r="A63" s="26" t="s">
        <v>527</v>
      </c>
      <c r="B63" s="27">
        <v>3.5955338001431476E-2</v>
      </c>
      <c r="C63" s="27">
        <v>3.5915969052745855E-2</v>
      </c>
      <c r="D63" s="27"/>
      <c r="E63" s="27">
        <v>4.5164164209697953E-2</v>
      </c>
      <c r="F63" s="27">
        <v>6.2728765333054978E-2</v>
      </c>
      <c r="G63" s="27">
        <v>5.6982530924956441E-2</v>
      </c>
      <c r="H63" s="27">
        <v>7.8653932805304902E-2</v>
      </c>
      <c r="I63" s="27">
        <v>3.5000000000000003E-2</v>
      </c>
      <c r="J63" s="27">
        <v>6.4480610732535817E-2</v>
      </c>
      <c r="K63" s="27">
        <v>7.4382894830832796E-2</v>
      </c>
      <c r="L63" s="27">
        <v>6.7098973999854386E-2</v>
      </c>
      <c r="M63" s="27">
        <v>0.10421583590959389</v>
      </c>
      <c r="N63" s="27">
        <v>0.10545578392394785</v>
      </c>
      <c r="O63" s="27">
        <v>8.0898868342108771E-2</v>
      </c>
      <c r="P63" s="27">
        <v>8.8012229122515787E-2</v>
      </c>
      <c r="Q63" s="27">
        <v>5.394320047265206E-2</v>
      </c>
      <c r="R63" s="27">
        <v>6.877092372102532E-2</v>
      </c>
      <c r="S63" s="27">
        <v>3.5000000000000003E-2</v>
      </c>
      <c r="T63" s="27">
        <v>8.9871147028633205E-2</v>
      </c>
      <c r="U63" s="27">
        <v>3.9140663638994239E-2</v>
      </c>
      <c r="V63" s="27">
        <v>3.5000000000000003E-2</v>
      </c>
      <c r="W63" s="27">
        <v>4.337848887546597E-2</v>
      </c>
      <c r="X63" s="27">
        <v>3.5000000000000003E-2</v>
      </c>
      <c r="Y63" s="55" t="s">
        <v>339</v>
      </c>
      <c r="Z63" s="11" t="s">
        <v>528</v>
      </c>
    </row>
    <row r="64" spans="1:27" ht="25.2" hidden="1" customHeight="1" outlineLevel="1">
      <c r="A64" s="26" t="s">
        <v>529</v>
      </c>
      <c r="B64" s="27">
        <v>2.9665608112331151E-2</v>
      </c>
      <c r="C64" s="27">
        <v>3.5915969052745855E-2</v>
      </c>
      <c r="D64" s="27"/>
      <c r="E64" s="27">
        <v>3.5000000000000003E-2</v>
      </c>
      <c r="F64" s="27">
        <v>6.2183260676311219E-2</v>
      </c>
      <c r="G64" s="27">
        <v>3.5000000000000003E-2</v>
      </c>
      <c r="H64" s="27">
        <v>7.7040286823806467E-2</v>
      </c>
      <c r="I64" s="27">
        <v>3.5000000000000003E-2</v>
      </c>
      <c r="J64" s="27">
        <v>3.5000000000000003E-2</v>
      </c>
      <c r="K64" s="27">
        <v>7.4382894830832796E-2</v>
      </c>
      <c r="L64" s="27">
        <v>3.6631232695875843E-2</v>
      </c>
      <c r="M64" s="27">
        <v>0.10421583590959389</v>
      </c>
      <c r="N64" s="27">
        <v>9.1963873090606607E-2</v>
      </c>
      <c r="O64" s="27">
        <v>5.7032244759518798E-2</v>
      </c>
      <c r="P64" s="27">
        <v>8.7598834386730148E-2</v>
      </c>
      <c r="Q64" s="27">
        <v>3.5000000000000003E-2</v>
      </c>
      <c r="R64" s="27">
        <v>6.877092372102532E-2</v>
      </c>
      <c r="S64" s="27">
        <v>3.5000000000000003E-2</v>
      </c>
      <c r="T64" s="27">
        <v>8.9871147028633205E-2</v>
      </c>
      <c r="U64" s="27">
        <v>8.36506968057746E-3</v>
      </c>
      <c r="V64" s="27">
        <v>3.5000000000000003E-2</v>
      </c>
      <c r="W64" s="27">
        <v>3.6557516227713582E-2</v>
      </c>
      <c r="X64" s="27">
        <v>3.5000000000000003E-2</v>
      </c>
      <c r="Y64" s="55" t="s">
        <v>339</v>
      </c>
      <c r="Z64" s="11" t="s">
        <v>530</v>
      </c>
    </row>
    <row r="65" spans="1:26" ht="25.2" hidden="1" customHeight="1" outlineLevel="1">
      <c r="A65" s="26" t="s">
        <v>531</v>
      </c>
      <c r="B65" s="27">
        <v>2.7282828183300231E-2</v>
      </c>
      <c r="C65" s="27">
        <v>2.7002830903964041E-2</v>
      </c>
      <c r="D65" s="27"/>
      <c r="E65" s="27">
        <v>3.5000000000000003E-2</v>
      </c>
      <c r="F65" s="27">
        <v>6.1629090069136465E-2</v>
      </c>
      <c r="G65" s="27">
        <v>3.5000000000000003E-2</v>
      </c>
      <c r="H65" s="27">
        <v>7.5283663557628985E-2</v>
      </c>
      <c r="I65" s="27">
        <v>3.5000000000000003E-2</v>
      </c>
      <c r="J65" s="27">
        <v>3.5000000000000003E-2</v>
      </c>
      <c r="K65" s="27">
        <v>7.4382894830832796E-2</v>
      </c>
      <c r="L65" s="27">
        <v>3.5000000000000003E-2</v>
      </c>
      <c r="M65" s="27">
        <v>0.10421586176658468</v>
      </c>
      <c r="N65" s="27">
        <v>7.8104227354597114E-2</v>
      </c>
      <c r="O65" s="27">
        <v>4.2401783333397419E-2</v>
      </c>
      <c r="P65" s="27">
        <v>8.7598834386729815E-2</v>
      </c>
      <c r="Q65" s="27">
        <v>3.5000000000000003E-2</v>
      </c>
      <c r="R65" s="27">
        <v>6.1804010919802754E-2</v>
      </c>
      <c r="S65" s="27">
        <v>3.5000000000000003E-2</v>
      </c>
      <c r="T65" s="27">
        <v>8.9871147028633233E-2</v>
      </c>
      <c r="U65" s="27">
        <v>-1.3175729853151012E-2</v>
      </c>
      <c r="V65" s="27">
        <v>3.5000000000000003E-2</v>
      </c>
      <c r="W65" s="27">
        <v>1.7580313934253834E-2</v>
      </c>
      <c r="X65" s="27">
        <v>3.5000000000000003E-2</v>
      </c>
      <c r="Y65" s="55" t="s">
        <v>339</v>
      </c>
      <c r="Z65" s="11" t="s">
        <v>532</v>
      </c>
    </row>
    <row r="66" spans="1:26" ht="25.2" hidden="1" customHeight="1" outlineLevel="1">
      <c r="A66" s="26" t="s">
        <v>533</v>
      </c>
      <c r="B66" s="27">
        <v>2.6026726903117026E-2</v>
      </c>
      <c r="C66" s="27">
        <v>1.3976837178081538E-2</v>
      </c>
      <c r="D66" s="27"/>
      <c r="E66" s="27">
        <v>3.5000000000000003E-2</v>
      </c>
      <c r="F66" s="27">
        <v>6.106598039812302E-2</v>
      </c>
      <c r="G66" s="27">
        <v>3.5000000000000003E-2</v>
      </c>
      <c r="H66" s="27">
        <v>7.4367471086178416E-2</v>
      </c>
      <c r="I66" s="27">
        <v>3.5000000000000003E-2</v>
      </c>
      <c r="J66" s="27">
        <v>3.5000000000000003E-2</v>
      </c>
      <c r="K66" s="27">
        <v>7.4382894830832796E-2</v>
      </c>
      <c r="L66" s="27">
        <v>3.5000000000000003E-2</v>
      </c>
      <c r="M66" s="27">
        <v>0.10421586176658412</v>
      </c>
      <c r="N66" s="27">
        <v>6.7931761911281752E-2</v>
      </c>
      <c r="O66" s="27">
        <v>3.1648701563496036E-2</v>
      </c>
      <c r="P66" s="27">
        <v>8.7598833376353602E-2</v>
      </c>
      <c r="Q66" s="27">
        <v>3.5000000000000003E-2</v>
      </c>
      <c r="R66" s="27">
        <v>5.006306969885032E-2</v>
      </c>
      <c r="S66" s="27">
        <v>3.5000000000000003E-2</v>
      </c>
      <c r="T66" s="27">
        <v>8.9871147028633205E-2</v>
      </c>
      <c r="U66" s="27">
        <v>-3.1038917242993559E-2</v>
      </c>
      <c r="V66" s="27">
        <v>3.5000000000000003E-2</v>
      </c>
      <c r="W66" s="27">
        <v>-2.5067647177695416E-2</v>
      </c>
      <c r="X66" s="27">
        <v>3.5000000000000003E-2</v>
      </c>
      <c r="Y66" s="55" t="s">
        <v>339</v>
      </c>
      <c r="Z66" s="11" t="s">
        <v>534</v>
      </c>
    </row>
    <row r="67" spans="1:26" ht="25.2" hidden="1" customHeight="1" outlineLevel="1">
      <c r="A67" s="26" t="s">
        <v>535</v>
      </c>
      <c r="B67" s="27">
        <v>2.5250592995025536E-2</v>
      </c>
      <c r="C67" s="27">
        <v>3.0285665424756702E-3</v>
      </c>
      <c r="D67" s="27"/>
      <c r="E67" s="27">
        <v>3.5000000000000003E-2</v>
      </c>
      <c r="F67" s="27">
        <v>6.0493645680580029E-2</v>
      </c>
      <c r="G67" s="27">
        <v>3.5000000000000003E-2</v>
      </c>
      <c r="H67" s="27">
        <v>7.3424078743769022E-2</v>
      </c>
      <c r="I67" s="27">
        <v>3.5000000000000003E-2</v>
      </c>
      <c r="J67" s="27">
        <v>3.5000000000000003E-2</v>
      </c>
      <c r="K67" s="27">
        <v>7.4382894830832783E-2</v>
      </c>
      <c r="L67" s="27">
        <v>3.5000000000000003E-2</v>
      </c>
      <c r="M67" s="27">
        <v>0.10421586176658409</v>
      </c>
      <c r="N67" s="27">
        <v>5.9793359937086454E-2</v>
      </c>
      <c r="O67" s="27">
        <v>2.3068585820962835E-2</v>
      </c>
      <c r="P67" s="27">
        <v>8.7598833376353602E-2</v>
      </c>
      <c r="Q67" s="27">
        <v>3.5000000000000003E-2</v>
      </c>
      <c r="R67" s="27">
        <v>4.0541248572790359E-2</v>
      </c>
      <c r="S67" s="27">
        <v>3.5000000000000003E-2</v>
      </c>
      <c r="T67" s="27">
        <v>8.9871147028633219E-2</v>
      </c>
      <c r="U67" s="27">
        <v>-4.6990212766009183E-2</v>
      </c>
      <c r="V67" s="27">
        <v>3.5000000000000003E-2</v>
      </c>
      <c r="W67" s="27">
        <v>-4.1263909873194421E-2</v>
      </c>
      <c r="X67" s="27">
        <v>3.5000000000000003E-2</v>
      </c>
      <c r="Y67" s="55" t="s">
        <v>339</v>
      </c>
      <c r="Z67" s="11" t="s">
        <v>536</v>
      </c>
    </row>
    <row r="68" spans="1:26" ht="25.2" hidden="1" customHeight="1" outlineLevel="1">
      <c r="A68" s="26" t="s">
        <v>537</v>
      </c>
      <c r="B68" s="27"/>
      <c r="C68" s="27">
        <v>4.6270771338992822E-2</v>
      </c>
      <c r="D68" s="27"/>
      <c r="E68" s="27">
        <v>5.0735431653735098E-2</v>
      </c>
      <c r="F68" s="42">
        <v>4.4213900655850944E-5</v>
      </c>
      <c r="G68" s="27">
        <v>6.8430605538037315E-2</v>
      </c>
      <c r="H68" s="27">
        <v>8.3722298757499425E-2</v>
      </c>
      <c r="I68" s="27">
        <v>3.5000000000000003E-2</v>
      </c>
      <c r="J68" s="27">
        <v>3.5000000000000003E-2</v>
      </c>
      <c r="K68" s="27"/>
      <c r="L68" s="27">
        <v>3.5000000000000003E-2</v>
      </c>
      <c r="M68" s="27"/>
      <c r="N68" s="27">
        <v>0.11041592512733105</v>
      </c>
      <c r="O68" s="27">
        <v>9.0521543249745984E-2</v>
      </c>
      <c r="P68" s="27">
        <v>8.6954791272467025E-2</v>
      </c>
      <c r="Q68" s="27">
        <v>6.461955610311082E-2</v>
      </c>
      <c r="R68" s="27">
        <v>7.4452887575821608E-2</v>
      </c>
      <c r="S68" s="27">
        <v>3.5000000000000003E-2</v>
      </c>
      <c r="T68" s="27">
        <v>8.1064854315786E-2</v>
      </c>
      <c r="U68" s="27">
        <v>5.0511046221172591E-2</v>
      </c>
      <c r="V68" s="27">
        <v>3.7171894270184552E-2</v>
      </c>
      <c r="W68" s="27"/>
      <c r="X68" s="27">
        <v>3.5000000000000003E-2</v>
      </c>
      <c r="Y68" s="55" t="s">
        <v>339</v>
      </c>
      <c r="Z68" s="11" t="s">
        <v>538</v>
      </c>
    </row>
    <row r="69" spans="1:26" ht="25.2" hidden="1" customHeight="1" outlineLevel="1">
      <c r="A69" s="26" t="s">
        <v>539</v>
      </c>
      <c r="B69" s="27"/>
      <c r="C69" s="27">
        <v>4.6270771338992822E-2</v>
      </c>
      <c r="D69" s="27"/>
      <c r="E69" s="27">
        <v>3.8465820204670015E-2</v>
      </c>
      <c r="F69" s="42">
        <v>4.4213900655850944E-5</v>
      </c>
      <c r="G69" s="27">
        <v>3.9913584283263574E-2</v>
      </c>
      <c r="H69" s="27">
        <v>8.1883291417156348E-2</v>
      </c>
      <c r="I69" s="27">
        <v>3.5000000000000003E-2</v>
      </c>
      <c r="J69" s="27">
        <v>3.5000000000000003E-2</v>
      </c>
      <c r="K69" s="27"/>
      <c r="L69" s="27">
        <v>3.5000000000000003E-2</v>
      </c>
      <c r="M69" s="27"/>
      <c r="N69" s="27">
        <v>9.7049485747162753E-2</v>
      </c>
      <c r="O69" s="27">
        <v>6.7189249810708479E-2</v>
      </c>
      <c r="P69" s="27">
        <v>8.5854250126120191E-2</v>
      </c>
      <c r="Q69" s="27">
        <v>4.5476031145099481E-2</v>
      </c>
      <c r="R69" s="27">
        <v>7.4452887575821608E-2</v>
      </c>
      <c r="S69" s="27">
        <v>3.5000000000000003E-2</v>
      </c>
      <c r="T69" s="27">
        <v>8.1064850734284974E-2</v>
      </c>
      <c r="U69" s="27">
        <v>2.1855309464503002E-2</v>
      </c>
      <c r="V69" s="27">
        <v>3.5000000000000003E-2</v>
      </c>
      <c r="W69" s="27"/>
      <c r="X69" s="27">
        <v>3.5000000000000003E-2</v>
      </c>
      <c r="Y69" s="55" t="s">
        <v>339</v>
      </c>
      <c r="Z69" s="11" t="s">
        <v>540</v>
      </c>
    </row>
    <row r="70" spans="1:26" ht="25.2" hidden="1" customHeight="1" outlineLevel="1">
      <c r="A70" s="26" t="s">
        <v>541</v>
      </c>
      <c r="B70" s="27"/>
      <c r="C70" s="27">
        <v>3.9089533387453024E-2</v>
      </c>
      <c r="D70" s="27"/>
      <c r="E70" s="27">
        <v>3.5000000000000003E-2</v>
      </c>
      <c r="F70" s="42">
        <v>4.421389982816555E-5</v>
      </c>
      <c r="G70" s="27">
        <v>3.5000000000000003E-2</v>
      </c>
      <c r="H70" s="27">
        <v>7.9865330921284367E-2</v>
      </c>
      <c r="I70" s="27">
        <v>3.5000000000000003E-2</v>
      </c>
      <c r="J70" s="27">
        <v>3.5000000000000003E-2</v>
      </c>
      <c r="K70" s="27"/>
      <c r="L70" s="27">
        <v>3.5000000000000003E-2</v>
      </c>
      <c r="M70" s="27"/>
      <c r="N70" s="27">
        <v>8.3362508272476238E-2</v>
      </c>
      <c r="O70" s="27">
        <v>5.2990620136940184E-2</v>
      </c>
      <c r="P70" s="27">
        <v>8.5854250126120191E-2</v>
      </c>
      <c r="Q70" s="27">
        <v>3.6685633059716581E-2</v>
      </c>
      <c r="R70" s="27">
        <v>7.306777416193555E-2</v>
      </c>
      <c r="S70" s="27">
        <v>3.5000000000000003E-2</v>
      </c>
      <c r="T70" s="27">
        <v>8.1064849540450137E-2</v>
      </c>
      <c r="U70" s="27">
        <v>2.457614674690127E-3</v>
      </c>
      <c r="V70" s="27">
        <v>3.5000000000000003E-2</v>
      </c>
      <c r="W70" s="27"/>
      <c r="X70" s="27">
        <v>3.5000000000000003E-2</v>
      </c>
      <c r="Y70" s="55" t="s">
        <v>339</v>
      </c>
      <c r="Z70" s="11" t="s">
        <v>542</v>
      </c>
    </row>
    <row r="71" spans="1:26" ht="25.2" hidden="1" customHeight="1" outlineLevel="1">
      <c r="A71" s="26" t="s">
        <v>543</v>
      </c>
      <c r="B71" s="27"/>
      <c r="C71" s="27">
        <v>2.700283090396283E-2</v>
      </c>
      <c r="D71" s="27"/>
      <c r="E71" s="27">
        <v>3.5000000000000003E-2</v>
      </c>
      <c r="F71" s="42">
        <v>4.4213900655850944E-5</v>
      </c>
      <c r="G71" s="27">
        <v>3.5000000000000003E-2</v>
      </c>
      <c r="H71" s="27">
        <v>7.8805830236965496E-2</v>
      </c>
      <c r="I71" s="27">
        <v>3.5000000000000003E-2</v>
      </c>
      <c r="J71" s="27">
        <v>3.5000000000000003E-2</v>
      </c>
      <c r="K71" s="27"/>
      <c r="L71" s="27">
        <v>3.5000000000000003E-2</v>
      </c>
      <c r="M71" s="27"/>
      <c r="N71" s="27">
        <v>7.3351677875727023E-2</v>
      </c>
      <c r="O71" s="27">
        <v>4.2607726897361968E-2</v>
      </c>
      <c r="P71" s="27">
        <v>8.5854250126120191E-2</v>
      </c>
      <c r="Q71" s="27">
        <v>3.5000000000000003E-2</v>
      </c>
      <c r="R71" s="27">
        <v>6.1804010919802754E-2</v>
      </c>
      <c r="S71" s="27">
        <v>3.5000000000000003E-2</v>
      </c>
      <c r="T71" s="27">
        <v>8.1064848943533177E-2</v>
      </c>
      <c r="U71" s="27">
        <v>-1.3175729853150759E-2</v>
      </c>
      <c r="V71" s="27">
        <v>3.5000000000000003E-2</v>
      </c>
      <c r="W71" s="27"/>
      <c r="X71" s="27">
        <v>3.5000000000000003E-2</v>
      </c>
      <c r="Y71" s="55" t="s">
        <v>339</v>
      </c>
      <c r="Z71" s="11" t="s">
        <v>544</v>
      </c>
    </row>
    <row r="72" spans="1:26" ht="25.2" hidden="1" customHeight="1" outlineLevel="1">
      <c r="A72" s="29" t="s">
        <v>545</v>
      </c>
      <c r="B72" s="28"/>
      <c r="C72" s="28">
        <v>1.6995367118655035E-2</v>
      </c>
      <c r="D72" s="28"/>
      <c r="E72" s="28">
        <v>3.5000000000000003E-2</v>
      </c>
      <c r="F72" s="43">
        <v>4.4213897926556241E-5</v>
      </c>
      <c r="G72" s="28">
        <v>3.5000000000000003E-2</v>
      </c>
      <c r="H72" s="28">
        <v>7.7709606851949928E-2</v>
      </c>
      <c r="I72" s="28">
        <v>3.5000000000000003E-2</v>
      </c>
      <c r="J72" s="28">
        <v>3.5000000000000003E-2</v>
      </c>
      <c r="K72" s="28"/>
      <c r="L72" s="28">
        <v>3.5000000000000003E-2</v>
      </c>
      <c r="M72" s="28"/>
      <c r="N72" s="28">
        <v>6.5367912453451402E-2</v>
      </c>
      <c r="O72" s="28">
        <v>3.4353747973982156E-2</v>
      </c>
      <c r="P72" s="28">
        <v>8.5854250126120177E-2</v>
      </c>
      <c r="Q72" s="28">
        <v>3.5000000000000003E-2</v>
      </c>
      <c r="R72" s="28">
        <v>5.2745002593843279E-2</v>
      </c>
      <c r="S72" s="28">
        <v>3.5000000000000003E-2</v>
      </c>
      <c r="T72" s="28">
        <v>8.1064848585383001E-2</v>
      </c>
      <c r="U72" s="28">
        <v>-2.6796586303665808E-2</v>
      </c>
      <c r="V72" s="28">
        <v>3.5000000000000003E-2</v>
      </c>
      <c r="W72" s="28"/>
      <c r="X72" s="28">
        <v>3.5000000000000003E-2</v>
      </c>
      <c r="Y72" s="56" t="s">
        <v>339</v>
      </c>
      <c r="Z72" s="22" t="s">
        <v>546</v>
      </c>
    </row>
    <row r="73" spans="1:26" ht="25.2" hidden="1" customHeight="1" outlineLevel="1">
      <c r="A73" s="48" t="s">
        <v>458</v>
      </c>
      <c r="B73" s="40"/>
      <c r="C73" s="40"/>
      <c r="D73" s="40"/>
      <c r="E73" s="40"/>
      <c r="F73" s="40"/>
      <c r="G73" s="40"/>
      <c r="H73" s="40"/>
      <c r="I73" s="40"/>
      <c r="J73" s="40"/>
      <c r="K73" s="40"/>
      <c r="L73" s="40"/>
      <c r="M73" s="40"/>
      <c r="N73" s="40"/>
      <c r="O73" s="40"/>
      <c r="P73" s="40"/>
      <c r="Q73" s="40"/>
      <c r="R73" s="40"/>
      <c r="S73" s="40"/>
      <c r="T73" s="40"/>
      <c r="U73" s="40"/>
      <c r="V73" s="40"/>
      <c r="W73" s="40"/>
      <c r="X73" s="40"/>
      <c r="Y73" s="24"/>
      <c r="Z73" s="24"/>
    </row>
    <row r="74" spans="1:26" ht="25.2" hidden="1" customHeight="1" outlineLevel="1">
      <c r="A74" s="26" t="s">
        <v>547</v>
      </c>
      <c r="B74" s="27">
        <v>4.4935251322859672E-2</v>
      </c>
      <c r="C74" s="27">
        <v>3.8343333706479146E-2</v>
      </c>
      <c r="D74" s="27">
        <v>3.6379273432981064E-2</v>
      </c>
      <c r="E74" s="27">
        <v>5.3344916220044211E-2</v>
      </c>
      <c r="F74" s="27">
        <v>6.9908732184715425E-2</v>
      </c>
      <c r="G74" s="27">
        <v>6.2852150483786035E-2</v>
      </c>
      <c r="H74" s="27">
        <v>7.4076640833196442E-2</v>
      </c>
      <c r="I74" s="27">
        <v>3.5000000000000003E-2</v>
      </c>
      <c r="J74" s="27">
        <v>5.8241038507659423E-2</v>
      </c>
      <c r="K74" s="27">
        <v>8.5335941589060077E-2</v>
      </c>
      <c r="L74" s="27">
        <v>7.7184925649853811E-2</v>
      </c>
      <c r="M74" s="27">
        <v>9.3919887776898733E-2</v>
      </c>
      <c r="N74" s="27">
        <v>0.12051273359650735</v>
      </c>
      <c r="O74" s="27">
        <v>7.7290851794488732E-2</v>
      </c>
      <c r="P74" s="27">
        <v>8.5600911693572826E-2</v>
      </c>
      <c r="Q74" s="27">
        <v>4.942045373880101E-2</v>
      </c>
      <c r="R74" s="27">
        <v>7.9410439405370556E-2</v>
      </c>
      <c r="S74" s="27">
        <v>3.5000000000000003E-2</v>
      </c>
      <c r="T74" s="27">
        <v>8.0573026715657317E-2</v>
      </c>
      <c r="U74" s="27">
        <v>3.8104183751717979E-2</v>
      </c>
      <c r="V74" s="27">
        <v>3.5000000000000003E-2</v>
      </c>
      <c r="W74" s="27">
        <v>3.5000000000000003E-2</v>
      </c>
      <c r="X74" s="27">
        <v>3.5000000000000003E-2</v>
      </c>
      <c r="Y74" s="55" t="s">
        <v>339</v>
      </c>
      <c r="Z74" s="11" t="s">
        <v>340</v>
      </c>
    </row>
    <row r="75" spans="1:26" ht="25.2" hidden="1" customHeight="1" outlineLevel="1">
      <c r="A75" s="26" t="s">
        <v>548</v>
      </c>
      <c r="B75" s="27">
        <v>3.7578793591662531E-2</v>
      </c>
      <c r="C75" s="27">
        <v>3.8343333706479146E-2</v>
      </c>
      <c r="D75" s="27">
        <v>2.6740289191657211E-2</v>
      </c>
      <c r="E75" s="27">
        <v>3.9268385561268472E-2</v>
      </c>
      <c r="F75" s="27">
        <v>6.9335483463081118E-2</v>
      </c>
      <c r="G75" s="27">
        <v>3.5000000000000003E-2</v>
      </c>
      <c r="H75" s="27">
        <v>7.2634959344436145E-2</v>
      </c>
      <c r="I75" s="27">
        <v>3.5000000000000003E-2</v>
      </c>
      <c r="J75" s="27">
        <v>3.5000000000000003E-2</v>
      </c>
      <c r="K75" s="27">
        <v>8.5335941589060077E-2</v>
      </c>
      <c r="L75" s="27">
        <v>4.2586728378363838E-2</v>
      </c>
      <c r="M75" s="27">
        <v>9.3919887776898733E-2</v>
      </c>
      <c r="N75" s="27">
        <v>0.1062536714660845</v>
      </c>
      <c r="O75" s="27">
        <v>5.2540090363887071E-2</v>
      </c>
      <c r="P75" s="27">
        <v>8.5600908734805164E-2</v>
      </c>
      <c r="Q75" s="27">
        <v>3.5000000000000003E-2</v>
      </c>
      <c r="R75" s="27">
        <v>7.9410439405370556E-2</v>
      </c>
      <c r="S75" s="27">
        <v>3.5000000000000003E-2</v>
      </c>
      <c r="T75" s="27">
        <v>8.0573026715657317E-2</v>
      </c>
      <c r="U75" s="27">
        <v>7.1107879148171287E-3</v>
      </c>
      <c r="V75" s="27">
        <v>3.5000000000000003E-2</v>
      </c>
      <c r="W75" s="27">
        <v>3.5000000000000003E-2</v>
      </c>
      <c r="X75" s="27">
        <v>3.5000000000000003E-2</v>
      </c>
      <c r="Y75" s="55" t="s">
        <v>339</v>
      </c>
      <c r="Z75" s="11" t="s">
        <v>520</v>
      </c>
    </row>
    <row r="76" spans="1:26" ht="25.2" hidden="1" customHeight="1" outlineLevel="1">
      <c r="A76" s="26" t="s">
        <v>549</v>
      </c>
      <c r="B76" s="27">
        <v>3.4774129528382915E-2</v>
      </c>
      <c r="C76" s="27">
        <v>3.8343333706479812E-2</v>
      </c>
      <c r="D76" s="27">
        <v>2.67402505223353E-2</v>
      </c>
      <c r="E76" s="27">
        <v>3.5000000000000003E-2</v>
      </c>
      <c r="F76" s="27">
        <v>6.875388806472664E-2</v>
      </c>
      <c r="G76" s="27">
        <v>3.5000000000000003E-2</v>
      </c>
      <c r="H76" s="27">
        <v>7.1074988734066341E-2</v>
      </c>
      <c r="I76" s="27">
        <v>3.5000000000000003E-2</v>
      </c>
      <c r="J76" s="27">
        <v>3.5000000000000003E-2</v>
      </c>
      <c r="K76" s="27">
        <v>8.5335941589060202E-2</v>
      </c>
      <c r="L76" s="27">
        <v>3.5000000000000003E-2</v>
      </c>
      <c r="M76" s="27">
        <v>9.3919887776898622E-2</v>
      </c>
      <c r="N76" s="27">
        <v>9.0699281586367461E-2</v>
      </c>
      <c r="O76" s="27">
        <v>3.7313527504035077E-2</v>
      </c>
      <c r="P76" s="27">
        <v>8.5600908734804901E-2</v>
      </c>
      <c r="Q76" s="27">
        <v>3.5000000000000003E-2</v>
      </c>
      <c r="R76" s="27">
        <v>7.0679049659266815E-2</v>
      </c>
      <c r="S76" s="27">
        <v>3.5000000000000003E-2</v>
      </c>
      <c r="T76" s="27">
        <v>8.0573026715657567E-2</v>
      </c>
      <c r="U76" s="27">
        <v>-1.4653866000183964E-2</v>
      </c>
      <c r="V76" s="27">
        <v>3.5000000000000003E-2</v>
      </c>
      <c r="W76" s="27">
        <v>3.5000000000000003E-2</v>
      </c>
      <c r="X76" s="27">
        <v>3.5000000000000003E-2</v>
      </c>
      <c r="Y76" s="55" t="s">
        <v>339</v>
      </c>
      <c r="Z76" s="11" t="s">
        <v>522</v>
      </c>
    </row>
    <row r="77" spans="1:26" ht="25.2" hidden="1" customHeight="1" outlineLevel="1">
      <c r="A77" s="26" t="s">
        <v>550</v>
      </c>
      <c r="B77" s="27">
        <v>3.3291224767150761E-2</v>
      </c>
      <c r="C77" s="27">
        <v>2.7605019590024708E-2</v>
      </c>
      <c r="D77" s="27">
        <v>1.1345482211041005E-2</v>
      </c>
      <c r="E77" s="27">
        <v>3.5000000000000003E-2</v>
      </c>
      <c r="F77" s="27">
        <v>6.8163704559986604E-2</v>
      </c>
      <c r="G77" s="27">
        <v>3.5000000000000003E-2</v>
      </c>
      <c r="H77" s="27">
        <v>7.0265398813047678E-2</v>
      </c>
      <c r="I77" s="27">
        <v>3.5000000000000003E-2</v>
      </c>
      <c r="J77" s="27">
        <v>3.5000000000000003E-2</v>
      </c>
      <c r="K77" s="27">
        <v>8.5335941589060077E-2</v>
      </c>
      <c r="L77" s="27">
        <v>3.5000000000000003E-2</v>
      </c>
      <c r="M77" s="27">
        <v>9.3919887776899122E-2</v>
      </c>
      <c r="N77" s="27">
        <v>7.9332583112792135E-2</v>
      </c>
      <c r="O77" s="27">
        <v>2.6095683533209946E-2</v>
      </c>
      <c r="P77" s="27">
        <v>8.5600908734805164E-2</v>
      </c>
      <c r="Q77" s="27">
        <v>3.5000000000000003E-2</v>
      </c>
      <c r="R77" s="27">
        <v>5.7423207519296672E-2</v>
      </c>
      <c r="S77" s="27">
        <v>3.5000000000000003E-2</v>
      </c>
      <c r="T77" s="27">
        <v>8.0573026715657317E-2</v>
      </c>
      <c r="U77" s="27">
        <v>-3.2752457250112478E-2</v>
      </c>
      <c r="V77" s="27">
        <v>3.5000000000000003E-2</v>
      </c>
      <c r="W77" s="27">
        <v>3.5000000000000003E-2</v>
      </c>
      <c r="X77" s="27">
        <v>3.5000000000000003E-2</v>
      </c>
      <c r="Y77" s="55" t="s">
        <v>339</v>
      </c>
      <c r="Z77" s="11" t="s">
        <v>524</v>
      </c>
    </row>
    <row r="78" spans="1:26" ht="25.2" hidden="1" customHeight="1" outlineLevel="1">
      <c r="A78" s="26" t="s">
        <v>551</v>
      </c>
      <c r="B78" s="27">
        <v>3.2373355550867879E-2</v>
      </c>
      <c r="C78" s="27">
        <v>1.6323747819399478E-2</v>
      </c>
      <c r="D78" s="27">
        <v>-4.9733550233764436E-3</v>
      </c>
      <c r="E78" s="27">
        <v>3.5000000000000003E-2</v>
      </c>
      <c r="F78" s="27">
        <v>6.7564681071648536E-2</v>
      </c>
      <c r="G78" s="27">
        <v>3.5000000000000003E-2</v>
      </c>
      <c r="H78" s="27">
        <v>6.6207654345278463E-2</v>
      </c>
      <c r="I78" s="27">
        <v>3.5000000000000003E-2</v>
      </c>
      <c r="J78" s="27">
        <v>3.5000000000000003E-2</v>
      </c>
      <c r="K78" s="27">
        <v>8.5335941589060535E-2</v>
      </c>
      <c r="L78" s="27">
        <v>3.5000000000000003E-2</v>
      </c>
      <c r="M78" s="27">
        <v>9.3919887776898595E-2</v>
      </c>
      <c r="N78" s="27">
        <v>7.0272955986178595E-2</v>
      </c>
      <c r="O78" s="27">
        <v>1.7130052693111051E-2</v>
      </c>
      <c r="P78" s="27">
        <v>8.5600908734805095E-2</v>
      </c>
      <c r="Q78" s="27">
        <v>3.5000000000000003E-2</v>
      </c>
      <c r="R78" s="27">
        <v>4.6710002337847667E-2</v>
      </c>
      <c r="S78" s="27">
        <v>3.5000000000000003E-2</v>
      </c>
      <c r="T78" s="27">
        <v>8.0573026715657567E-2</v>
      </c>
      <c r="U78" s="27">
        <v>-4.8951052702782445E-2</v>
      </c>
      <c r="V78" s="27">
        <v>3.5000000000000003E-2</v>
      </c>
      <c r="W78" s="27">
        <v>3.5000000000000003E-2</v>
      </c>
      <c r="X78" s="27">
        <v>3.5000000000000003E-2</v>
      </c>
      <c r="Y78" s="55" t="s">
        <v>339</v>
      </c>
      <c r="Z78" s="11" t="s">
        <v>526</v>
      </c>
    </row>
    <row r="79" spans="1:26" ht="25.2" hidden="1" customHeight="1" outlineLevel="1">
      <c r="A79" s="26" t="s">
        <v>552</v>
      </c>
      <c r="B79" s="27">
        <v>4.8139172245867064E-2</v>
      </c>
      <c r="C79" s="27">
        <v>4.8491811097486168E-2</v>
      </c>
      <c r="D79" s="27"/>
      <c r="E79" s="27">
        <v>5.879602496044601E-2</v>
      </c>
      <c r="F79" s="27">
        <v>7.2591098803261742E-2</v>
      </c>
      <c r="G79" s="27">
        <v>7.3010073079908283E-2</v>
      </c>
      <c r="H79" s="27">
        <v>7.7571270323233923E-2</v>
      </c>
      <c r="I79" s="27">
        <v>3.5000000000000003E-2</v>
      </c>
      <c r="J79" s="27">
        <v>6.7645479792338314E-2</v>
      </c>
      <c r="K79" s="27">
        <v>8.8972645478107973E-2</v>
      </c>
      <c r="L79" s="27">
        <v>8.763010896189298E-2</v>
      </c>
      <c r="M79" s="27">
        <v>0.10400124341984288</v>
      </c>
      <c r="N79" s="27">
        <v>0.1245865271777309</v>
      </c>
      <c r="O79" s="27">
        <v>8.5039970801317061E-2</v>
      </c>
      <c r="P79" s="27">
        <v>8.6275296323137005E-2</v>
      </c>
      <c r="Q79" s="27">
        <v>5.7893367461197262E-2</v>
      </c>
      <c r="R79" s="27">
        <v>8.343620004388122E-2</v>
      </c>
      <c r="S79" s="27">
        <v>3.5000000000000003E-2</v>
      </c>
      <c r="T79" s="27">
        <v>8.9389834870617496E-2</v>
      </c>
      <c r="U79" s="27">
        <v>4.7020945928259263E-2</v>
      </c>
      <c r="V79" s="27">
        <v>3.5000000000000003E-2</v>
      </c>
      <c r="W79" s="27">
        <v>5.1697457815764833E-2</v>
      </c>
      <c r="X79" s="27">
        <v>3.5000000000000003E-2</v>
      </c>
      <c r="Y79" s="55" t="s">
        <v>339</v>
      </c>
      <c r="Z79" s="11" t="s">
        <v>528</v>
      </c>
    </row>
    <row r="80" spans="1:26" ht="25.2" hidden="1" customHeight="1" outlineLevel="1">
      <c r="A80" s="26" t="s">
        <v>553</v>
      </c>
      <c r="B80" s="27">
        <v>3.9555331752885683E-2</v>
      </c>
      <c r="C80" s="27">
        <v>4.8491811097486168E-2</v>
      </c>
      <c r="D80" s="27"/>
      <c r="E80" s="27">
        <v>4.3308715812549026E-2</v>
      </c>
      <c r="F80" s="27">
        <v>7.1920332777646409E-2</v>
      </c>
      <c r="G80" s="27">
        <v>4.0232362757327784E-2</v>
      </c>
      <c r="H80" s="27">
        <v>7.5952512595592575E-2</v>
      </c>
      <c r="I80" s="27">
        <v>3.5000000000000003E-2</v>
      </c>
      <c r="J80" s="27">
        <v>3.7247648413568875E-2</v>
      </c>
      <c r="K80" s="27">
        <v>8.8972645478107973E-2</v>
      </c>
      <c r="L80" s="27">
        <v>5.4158827128519174E-2</v>
      </c>
      <c r="M80" s="27">
        <v>0.10400124341984288</v>
      </c>
      <c r="N80" s="27">
        <v>0.11041135698298862</v>
      </c>
      <c r="O80" s="27">
        <v>6.0774108312228646E-2</v>
      </c>
      <c r="P80" s="27">
        <v>8.5371438143094627E-2</v>
      </c>
      <c r="Q80" s="27">
        <v>3.9304788641437931E-2</v>
      </c>
      <c r="R80" s="27">
        <v>8.343620004388122E-2</v>
      </c>
      <c r="S80" s="27">
        <v>3.5000000000000003E-2</v>
      </c>
      <c r="T80" s="27">
        <v>8.9389834870617496E-2</v>
      </c>
      <c r="U80" s="27">
        <v>1.7764543137175626E-2</v>
      </c>
      <c r="V80" s="27">
        <v>3.5000000000000003E-2</v>
      </c>
      <c r="W80" s="27">
        <v>5.5252807466029813E-2</v>
      </c>
      <c r="X80" s="27">
        <v>3.5000000000000003E-2</v>
      </c>
      <c r="Y80" s="55" t="s">
        <v>339</v>
      </c>
      <c r="Z80" s="11" t="s">
        <v>530</v>
      </c>
    </row>
    <row r="81" spans="1:28" ht="25.2" hidden="1" customHeight="1" outlineLevel="1">
      <c r="A81" s="26" t="s">
        <v>554</v>
      </c>
      <c r="B81" s="27">
        <v>3.6202054576165626E-2</v>
      </c>
      <c r="C81" s="27">
        <v>4.8491811097486667E-2</v>
      </c>
      <c r="D81" s="27"/>
      <c r="E81" s="27">
        <v>3.6315753727810672E-2</v>
      </c>
      <c r="F81" s="27">
        <v>7.1238079820358402E-2</v>
      </c>
      <c r="G81" s="27">
        <v>3.5000000000000003E-2</v>
      </c>
      <c r="H81" s="27">
        <v>7.4190130761722359E-2</v>
      </c>
      <c r="I81" s="27">
        <v>3.5000000000000003E-2</v>
      </c>
      <c r="J81" s="27">
        <v>3.5000000000000003E-2</v>
      </c>
      <c r="K81" s="27">
        <v>8.8972645478107848E-2</v>
      </c>
      <c r="L81" s="27">
        <v>3.5000000000000003E-2</v>
      </c>
      <c r="M81" s="27">
        <v>0.10400126593027716</v>
      </c>
      <c r="N81" s="27">
        <v>9.4980621073407268E-2</v>
      </c>
      <c r="O81" s="27">
        <v>4.5940932486755487E-2</v>
      </c>
      <c r="P81" s="27">
        <v>8.5371438143094586E-2</v>
      </c>
      <c r="Q81" s="27">
        <v>3.5000000000000003E-2</v>
      </c>
      <c r="R81" s="27">
        <v>8.0613996482307257E-2</v>
      </c>
      <c r="S81" s="27">
        <v>3.5000000000000003E-2</v>
      </c>
      <c r="T81" s="27">
        <v>8.9389834870617538E-2</v>
      </c>
      <c r="U81" s="27">
        <v>-2.2335053199804065E-3</v>
      </c>
      <c r="V81" s="27">
        <v>3.5000000000000003E-2</v>
      </c>
      <c r="W81" s="27">
        <v>4.1499920145461396E-2</v>
      </c>
      <c r="X81" s="27">
        <v>3.5000000000000003E-2</v>
      </c>
      <c r="Y81" s="55" t="s">
        <v>339</v>
      </c>
      <c r="Z81" s="11" t="s">
        <v>532</v>
      </c>
      <c r="AB81" s="41"/>
    </row>
    <row r="82" spans="1:28" ht="25.2" hidden="1" customHeight="1" outlineLevel="1">
      <c r="A82" s="26" t="s">
        <v>555</v>
      </c>
      <c r="B82" s="27">
        <v>3.4408714246909791E-2</v>
      </c>
      <c r="C82" s="27">
        <v>3.8261085791040685E-2</v>
      </c>
      <c r="D82" s="27"/>
      <c r="E82" s="27">
        <v>3.5000000000000003E-2</v>
      </c>
      <c r="F82" s="27">
        <v>7.0543947824933145E-2</v>
      </c>
      <c r="G82" s="27">
        <v>3.5000000000000003E-2</v>
      </c>
      <c r="H82" s="27">
        <v>7.3270852115602275E-2</v>
      </c>
      <c r="I82" s="27">
        <v>3.5000000000000003E-2</v>
      </c>
      <c r="J82" s="27">
        <v>3.5000000000000003E-2</v>
      </c>
      <c r="K82" s="27">
        <v>8.8972645478107973E-2</v>
      </c>
      <c r="L82" s="27">
        <v>3.5000000000000003E-2</v>
      </c>
      <c r="M82" s="27">
        <v>0.10400126593027713</v>
      </c>
      <c r="N82" s="27">
        <v>8.3730478286101057E-2</v>
      </c>
      <c r="O82" s="27">
        <v>3.5061012847041426E-2</v>
      </c>
      <c r="P82" s="27">
        <v>8.5371438143094627E-2</v>
      </c>
      <c r="Q82" s="27">
        <v>3.5000000000000003E-2</v>
      </c>
      <c r="R82" s="27">
        <v>6.7752820788391274E-2</v>
      </c>
      <c r="S82" s="27">
        <v>3.5000000000000003E-2</v>
      </c>
      <c r="T82" s="27">
        <v>8.9389834870617496E-2</v>
      </c>
      <c r="U82" s="27">
        <v>-1.8486699260307417E-2</v>
      </c>
      <c r="V82" s="27">
        <v>3.5000000000000003E-2</v>
      </c>
      <c r="W82" s="27">
        <v>2.8845427152121517E-2</v>
      </c>
      <c r="X82" s="27">
        <v>3.5000000000000003E-2</v>
      </c>
      <c r="Y82" s="55" t="s">
        <v>339</v>
      </c>
      <c r="Z82" s="11" t="s">
        <v>534</v>
      </c>
    </row>
    <row r="83" spans="1:28" ht="25.2" hidden="1" customHeight="1" outlineLevel="1">
      <c r="A83" s="26" t="s">
        <v>556</v>
      </c>
      <c r="B83" s="27">
        <v>3.3291224767150698E-2</v>
      </c>
      <c r="C83" s="27">
        <v>2.7605019590024277E-2</v>
      </c>
      <c r="D83" s="27"/>
      <c r="E83" s="27">
        <v>3.5000000000000003E-2</v>
      </c>
      <c r="F83" s="27">
        <v>6.9837524517615934E-2</v>
      </c>
      <c r="G83" s="27">
        <v>3.5000000000000003E-2</v>
      </c>
      <c r="H83" s="27">
        <v>7.2324236230406486E-2</v>
      </c>
      <c r="I83" s="27">
        <v>3.5000000000000003E-2</v>
      </c>
      <c r="J83" s="27">
        <v>3.5000000000000003E-2</v>
      </c>
      <c r="K83" s="27">
        <v>8.897264547810789E-2</v>
      </c>
      <c r="L83" s="27">
        <v>3.5000000000000003E-2</v>
      </c>
      <c r="M83" s="27">
        <v>0.10400126593027716</v>
      </c>
      <c r="N83" s="27">
        <v>7.4782670480361191E-2</v>
      </c>
      <c r="O83" s="27">
        <v>2.6393318149597573E-2</v>
      </c>
      <c r="P83" s="27">
        <v>8.5371438143094627E-2</v>
      </c>
      <c r="Q83" s="27">
        <v>3.5000000000000003E-2</v>
      </c>
      <c r="R83" s="27">
        <v>5.7423207519296672E-2</v>
      </c>
      <c r="S83" s="27">
        <v>3.5000000000000003E-2</v>
      </c>
      <c r="T83" s="27">
        <v>8.9389834870617496E-2</v>
      </c>
      <c r="U83" s="27">
        <v>-3.2752457250111382E-2</v>
      </c>
      <c r="V83" s="27">
        <v>3.5000000000000003E-2</v>
      </c>
      <c r="W83" s="27">
        <v>1.764238541632011E-2</v>
      </c>
      <c r="X83" s="27">
        <v>3.5000000000000003E-2</v>
      </c>
      <c r="Y83" s="55" t="s">
        <v>339</v>
      </c>
      <c r="Z83" s="11" t="s">
        <v>536</v>
      </c>
    </row>
    <row r="84" spans="1:28" ht="25.2" hidden="1" customHeight="1" outlineLevel="1">
      <c r="A84" s="26" t="s">
        <v>557</v>
      </c>
      <c r="B84" s="27"/>
      <c r="C84" s="27">
        <v>5.8345396589920391E-2</v>
      </c>
      <c r="D84" s="27"/>
      <c r="E84" s="27">
        <v>6.6404152487525334E-2</v>
      </c>
      <c r="F84" s="42">
        <v>4.9287496240736733E-5</v>
      </c>
      <c r="G84" s="27">
        <v>3.5000000000000003E-2</v>
      </c>
      <c r="H84" s="27">
        <v>8.2654632530000188E-2</v>
      </c>
      <c r="I84" s="27">
        <v>3.5000000000000003E-2</v>
      </c>
      <c r="J84" s="27">
        <v>3.5000000000000003E-2</v>
      </c>
      <c r="K84" s="27"/>
      <c r="L84" s="27">
        <v>3.5000000000000003E-2</v>
      </c>
      <c r="M84" s="27"/>
      <c r="N84" s="27">
        <v>0.13047821758438491</v>
      </c>
      <c r="O84" s="27">
        <v>9.4843014294115915E-2</v>
      </c>
      <c r="P84" s="27">
        <v>8.6029243428406815E-2</v>
      </c>
      <c r="Q84" s="27">
        <v>6.8413756756772678E-2</v>
      </c>
      <c r="R84" s="27">
        <v>9.021666673722635E-2</v>
      </c>
      <c r="S84" s="27">
        <v>3.5000000000000003E-2</v>
      </c>
      <c r="T84" s="27">
        <v>8.0573034847601158E-2</v>
      </c>
      <c r="U84" s="27">
        <v>5.7999265283727508E-2</v>
      </c>
      <c r="V84" s="27">
        <v>4.5754686441296606E-2</v>
      </c>
      <c r="W84" s="27"/>
      <c r="X84" s="27">
        <v>3.5000000000000003E-2</v>
      </c>
      <c r="Y84" s="55" t="s">
        <v>339</v>
      </c>
      <c r="Z84" s="11" t="s">
        <v>538</v>
      </c>
    </row>
    <row r="85" spans="1:28" ht="25.2" hidden="1" customHeight="1" outlineLevel="1">
      <c r="A85" s="26" t="s">
        <v>558</v>
      </c>
      <c r="B85" s="27"/>
      <c r="C85" s="27">
        <v>5.8345377485898825E-2</v>
      </c>
      <c r="D85" s="27"/>
      <c r="E85" s="27">
        <v>4.9211078274085641E-2</v>
      </c>
      <c r="F85" s="42">
        <v>4.9287496240736733E-5</v>
      </c>
      <c r="G85" s="27">
        <v>3.5000000000000003E-2</v>
      </c>
      <c r="H85" s="27">
        <v>8.0810364592100503E-2</v>
      </c>
      <c r="I85" s="27">
        <v>3.5000000000000003E-2</v>
      </c>
      <c r="J85" s="27">
        <v>3.5000000000000003E-2</v>
      </c>
      <c r="K85" s="27"/>
      <c r="L85" s="27">
        <v>3.5000000000000003E-2</v>
      </c>
      <c r="M85" s="27"/>
      <c r="N85" s="27">
        <v>0.11641197874470925</v>
      </c>
      <c r="O85" s="27">
        <v>7.1087619463422902E-2</v>
      </c>
      <c r="P85" s="27">
        <v>8.3617048535591626E-2</v>
      </c>
      <c r="Q85" s="27">
        <v>5.0666447798886773E-2</v>
      </c>
      <c r="R85" s="27">
        <v>9.021666673722635E-2</v>
      </c>
      <c r="S85" s="27">
        <v>3.5000000000000003E-2</v>
      </c>
      <c r="T85" s="27">
        <v>8.0573030780523261E-2</v>
      </c>
      <c r="U85" s="27">
        <v>3.0497969282355396E-2</v>
      </c>
      <c r="V85" s="27">
        <v>3.5000000000000003E-2</v>
      </c>
      <c r="W85" s="27"/>
      <c r="X85" s="27">
        <v>3.5000000000000003E-2</v>
      </c>
      <c r="Y85" s="55" t="s">
        <v>339</v>
      </c>
      <c r="Z85" s="11" t="s">
        <v>540</v>
      </c>
    </row>
    <row r="86" spans="1:28" ht="25.2" hidden="1" customHeight="1" outlineLevel="1">
      <c r="A86" s="26" t="s">
        <v>559</v>
      </c>
      <c r="B86" s="27"/>
      <c r="C86" s="27">
        <v>5.8345377485898825E-2</v>
      </c>
      <c r="D86" s="27"/>
      <c r="E86" s="27">
        <v>4.1117231933372224E-2</v>
      </c>
      <c r="F86" s="42">
        <v>4.9287495346060391E-5</v>
      </c>
      <c r="G86" s="27">
        <v>3.5000000000000003E-2</v>
      </c>
      <c r="H86" s="27">
        <v>7.878639692750114E-2</v>
      </c>
      <c r="I86" s="27">
        <v>3.5000000000000003E-2</v>
      </c>
      <c r="J86" s="27">
        <v>3.5000000000000003E-2</v>
      </c>
      <c r="K86" s="27"/>
      <c r="L86" s="27">
        <v>3.5000000000000003E-2</v>
      </c>
      <c r="M86" s="27"/>
      <c r="N86" s="27">
        <v>0.10114215841410737</v>
      </c>
      <c r="O86" s="27">
        <v>5.6667505474409303E-2</v>
      </c>
      <c r="P86" s="27">
        <v>8.3617048535591654E-2</v>
      </c>
      <c r="Q86" s="27">
        <v>3.7893459673462776E-2</v>
      </c>
      <c r="R86" s="27">
        <v>9.0216666737226364E-2</v>
      </c>
      <c r="S86" s="27">
        <v>3.5000000000000003E-2</v>
      </c>
      <c r="T86" s="27">
        <v>8.0573029424829162E-2</v>
      </c>
      <c r="U86" s="27">
        <v>1.2237816222026736E-2</v>
      </c>
      <c r="V86" s="27">
        <v>3.5000000000000003E-2</v>
      </c>
      <c r="W86" s="27"/>
      <c r="X86" s="27">
        <v>3.5000000000000003E-2</v>
      </c>
      <c r="Y86" s="55" t="s">
        <v>339</v>
      </c>
      <c r="Z86" s="11" t="s">
        <v>542</v>
      </c>
    </row>
    <row r="87" spans="1:28" ht="25.2" hidden="1" customHeight="1" outlineLevel="1">
      <c r="A87" s="26" t="s">
        <v>560</v>
      </c>
      <c r="B87" s="27"/>
      <c r="C87" s="27">
        <v>5.1269379560884655E-2</v>
      </c>
      <c r="D87" s="27"/>
      <c r="E87" s="27">
        <v>3.6315753727810672E-2</v>
      </c>
      <c r="F87" s="42">
        <v>4.9287496240736733E-5</v>
      </c>
      <c r="G87" s="27">
        <v>3.5000000000000003E-2</v>
      </c>
      <c r="H87" s="27">
        <v>7.7723640677315103E-2</v>
      </c>
      <c r="I87" s="27">
        <v>3.5000000000000003E-2</v>
      </c>
      <c r="J87" s="27">
        <v>3.5000000000000003E-2</v>
      </c>
      <c r="K87" s="27"/>
      <c r="L87" s="27">
        <v>3.5000000000000003E-2</v>
      </c>
      <c r="M87" s="27"/>
      <c r="N87" s="27">
        <v>9.0043646116660991E-2</v>
      </c>
      <c r="O87" s="27">
        <v>4.6141845251641E-2</v>
      </c>
      <c r="P87" s="27">
        <v>8.3617048535591626E-2</v>
      </c>
      <c r="Q87" s="27">
        <v>3.5000000000000003E-2</v>
      </c>
      <c r="R87" s="27">
        <v>8.0613996482306993E-2</v>
      </c>
      <c r="S87" s="27">
        <v>3.5000000000000003E-2</v>
      </c>
      <c r="T87" s="27">
        <v>8.05730287469833E-2</v>
      </c>
      <c r="U87" s="27">
        <v>-2.2335053199740752E-3</v>
      </c>
      <c r="V87" s="27">
        <v>3.5000000000000003E-2</v>
      </c>
      <c r="W87" s="27"/>
      <c r="X87" s="27">
        <v>3.5000000000000003E-2</v>
      </c>
      <c r="Y87" s="55" t="s">
        <v>339</v>
      </c>
      <c r="Z87" s="11" t="s">
        <v>544</v>
      </c>
    </row>
    <row r="88" spans="1:28" ht="25.2" hidden="1" customHeight="1" outlineLevel="1">
      <c r="A88" s="29" t="s">
        <v>561</v>
      </c>
      <c r="B88" s="28"/>
      <c r="C88" s="28">
        <v>4.1244513141530464E-2</v>
      </c>
      <c r="D88" s="28"/>
      <c r="E88" s="28">
        <v>3.5000000000000003E-2</v>
      </c>
      <c r="F88" s="43">
        <v>4.9287496558747629E-5</v>
      </c>
      <c r="G88" s="28">
        <v>3.5000000000000003E-2</v>
      </c>
      <c r="H88" s="28">
        <v>7.6623987887621384E-2</v>
      </c>
      <c r="I88" s="28">
        <v>3.5000000000000003E-2</v>
      </c>
      <c r="J88" s="28">
        <v>3.5000000000000003E-2</v>
      </c>
      <c r="K88" s="28"/>
      <c r="L88" s="28">
        <v>3.5000000000000003E-2</v>
      </c>
      <c r="M88" s="28"/>
      <c r="N88" s="28">
        <v>8.1241088763269242E-2</v>
      </c>
      <c r="O88" s="28">
        <v>3.778641325018256E-2</v>
      </c>
      <c r="P88" s="28">
        <v>8.361704853559164E-2</v>
      </c>
      <c r="Q88" s="28">
        <v>3.5000000000000003E-2</v>
      </c>
      <c r="R88" s="28">
        <v>7.0679049659266815E-2</v>
      </c>
      <c r="S88" s="28">
        <v>3.5000000000000003E-2</v>
      </c>
      <c r="T88" s="28">
        <v>8.0573028340276034E-2</v>
      </c>
      <c r="U88" s="28">
        <v>-1.4653866000182151E-2</v>
      </c>
      <c r="V88" s="28">
        <v>3.5000000000000003E-2</v>
      </c>
      <c r="W88" s="28"/>
      <c r="X88" s="28">
        <v>3.5000000000000003E-2</v>
      </c>
      <c r="Y88" s="56" t="s">
        <v>339</v>
      </c>
      <c r="Z88" s="22" t="s">
        <v>546</v>
      </c>
    </row>
    <row r="89" spans="1:28" ht="15" hidden="1" customHeight="1" outlineLevel="1">
      <c r="B89" s="27"/>
      <c r="C89" s="27"/>
      <c r="D89" s="27"/>
      <c r="E89" s="27"/>
      <c r="F89" s="27"/>
      <c r="G89" s="27"/>
      <c r="H89" s="27"/>
      <c r="I89" s="27"/>
      <c r="J89" s="27"/>
      <c r="K89" s="27"/>
      <c r="L89" s="27"/>
      <c r="M89" s="27"/>
      <c r="N89" s="27"/>
      <c r="O89" s="27"/>
      <c r="P89" s="27"/>
      <c r="Q89" s="27"/>
      <c r="R89" s="27"/>
      <c r="S89" s="27"/>
      <c r="T89" s="27"/>
      <c r="U89" s="27"/>
      <c r="V89" s="27"/>
      <c r="W89" s="27"/>
      <c r="X89" s="27"/>
      <c r="Y89" s="55"/>
    </row>
    <row r="90" spans="1:28" ht="50.1" hidden="1" customHeight="1" outlineLevel="1">
      <c r="A90" s="48" t="s">
        <v>341</v>
      </c>
      <c r="B90" s="40" t="s">
        <v>686</v>
      </c>
      <c r="C90" s="40" t="s">
        <v>452</v>
      </c>
      <c r="D90" s="40" t="s">
        <v>453</v>
      </c>
      <c r="E90" s="40" t="s">
        <v>687</v>
      </c>
      <c r="F90" s="40" t="s">
        <v>438</v>
      </c>
      <c r="G90" s="40" t="s">
        <v>439</v>
      </c>
      <c r="H90" s="40" t="s">
        <v>440</v>
      </c>
      <c r="I90" s="40" t="s">
        <v>441</v>
      </c>
      <c r="J90" s="40" t="s">
        <v>688</v>
      </c>
      <c r="K90" s="40" t="s">
        <v>442</v>
      </c>
      <c r="L90" s="40" t="s">
        <v>443</v>
      </c>
      <c r="M90" s="40" t="s">
        <v>689</v>
      </c>
      <c r="N90" s="40" t="s">
        <v>690</v>
      </c>
      <c r="O90" s="40" t="s">
        <v>691</v>
      </c>
      <c r="P90" s="40" t="s">
        <v>446</v>
      </c>
      <c r="Q90" s="40" t="s">
        <v>445</v>
      </c>
      <c r="R90" s="40" t="s">
        <v>444</v>
      </c>
      <c r="S90" s="40" t="s">
        <v>447</v>
      </c>
      <c r="T90" s="40" t="s">
        <v>692</v>
      </c>
      <c r="U90" s="40" t="s">
        <v>448</v>
      </c>
      <c r="V90" s="40" t="s">
        <v>449</v>
      </c>
      <c r="W90" s="40" t="s">
        <v>450</v>
      </c>
      <c r="X90" s="40" t="s">
        <v>451</v>
      </c>
      <c r="Y90" s="24"/>
      <c r="Z90" s="11" t="s">
        <v>437</v>
      </c>
    </row>
    <row r="91" spans="1:28" ht="30" hidden="1" customHeight="1" outlineLevel="1">
      <c r="A91" s="26" t="s">
        <v>562</v>
      </c>
      <c r="B91" s="27">
        <v>-2.8127568344884168E-2</v>
      </c>
      <c r="C91" s="27">
        <v>-0.17814587690655204</v>
      </c>
      <c r="D91" s="27">
        <v>4.7201019806258682E-2</v>
      </c>
      <c r="E91" s="27">
        <v>5.4545562648426804E-2</v>
      </c>
      <c r="F91" s="27">
        <v>0.29833538848741148</v>
      </c>
      <c r="G91" s="27">
        <v>0.10690380928569942</v>
      </c>
      <c r="H91" s="27">
        <v>0.48756081540085261</v>
      </c>
      <c r="I91" s="27">
        <v>0</v>
      </c>
      <c r="J91" s="27">
        <v>0.12289164606816955</v>
      </c>
      <c r="K91" s="27">
        <v>0.44389504168729471</v>
      </c>
      <c r="L91" s="27">
        <v>0.18612690312537661</v>
      </c>
      <c r="M91" s="27">
        <v>0.21383634006918023</v>
      </c>
      <c r="N91" s="27">
        <v>0.59302041928644533</v>
      </c>
      <c r="O91" s="27">
        <v>0.24651063141560167</v>
      </c>
      <c r="P91" s="27">
        <v>0.81176223724980778</v>
      </c>
      <c r="Q91" s="27">
        <v>8.6899461048421223E-2</v>
      </c>
      <c r="R91" s="27">
        <v>0.41529416177569373</v>
      </c>
      <c r="S91" s="27">
        <v>0</v>
      </c>
      <c r="T91" s="27">
        <v>0.64457307833679067</v>
      </c>
      <c r="U91" s="27">
        <v>-5.5812584443214075E-2</v>
      </c>
      <c r="V91" s="27">
        <v>0</v>
      </c>
      <c r="W91" s="27">
        <v>-1.8743753629609894E-2</v>
      </c>
      <c r="X91" s="27">
        <v>0</v>
      </c>
      <c r="Y91" s="55" t="s">
        <v>339</v>
      </c>
      <c r="Z91" s="11" t="s">
        <v>563</v>
      </c>
    </row>
    <row r="92" spans="1:28" ht="30" hidden="1" customHeight="1" outlineLevel="1">
      <c r="A92" s="26" t="s">
        <v>564</v>
      </c>
      <c r="B92" s="27">
        <v>-0.12349678448686596</v>
      </c>
      <c r="C92" s="27">
        <v>-0.17814587690655204</v>
      </c>
      <c r="D92" s="27">
        <v>4.7201019806258682E-2</v>
      </c>
      <c r="E92" s="27">
        <v>0</v>
      </c>
      <c r="F92" s="27">
        <v>0.29833538848741148</v>
      </c>
      <c r="G92" s="27">
        <v>0</v>
      </c>
      <c r="H92" s="27">
        <v>0.45774123266158573</v>
      </c>
      <c r="I92" s="27">
        <v>0</v>
      </c>
      <c r="J92" s="27">
        <v>0</v>
      </c>
      <c r="K92" s="27">
        <v>0.44389504168729471</v>
      </c>
      <c r="L92" s="27">
        <v>0</v>
      </c>
      <c r="M92" s="27">
        <v>0.21383634006918023</v>
      </c>
      <c r="N92" s="27">
        <v>0.35792385837155644</v>
      </c>
      <c r="O92" s="27">
        <v>5.8780978992860833E-2</v>
      </c>
      <c r="P92" s="27">
        <v>0.81176223724980778</v>
      </c>
      <c r="Q92" s="27">
        <v>0</v>
      </c>
      <c r="R92" s="27">
        <v>0.41529416177569373</v>
      </c>
      <c r="S92" s="27">
        <v>0</v>
      </c>
      <c r="T92" s="27">
        <v>0.64457307833679067</v>
      </c>
      <c r="U92" s="27">
        <v>-0.27015258444321411</v>
      </c>
      <c r="V92" s="27">
        <v>0</v>
      </c>
      <c r="W92" s="27">
        <v>-8.8179274494041726E-2</v>
      </c>
      <c r="X92" s="27">
        <v>0</v>
      </c>
      <c r="Y92" s="55" t="s">
        <v>339</v>
      </c>
      <c r="Z92" s="11" t="s">
        <v>565</v>
      </c>
    </row>
    <row r="93" spans="1:28" ht="30" hidden="1" customHeight="1" outlineLevel="1">
      <c r="A93" s="26" t="s">
        <v>566</v>
      </c>
      <c r="B93" s="27">
        <v>-0.15528652320086</v>
      </c>
      <c r="C93" s="27">
        <v>-0.32986258527463652</v>
      </c>
      <c r="D93" s="27">
        <v>-6.9466593912547836E-2</v>
      </c>
      <c r="E93" s="27">
        <v>0</v>
      </c>
      <c r="F93" s="27">
        <v>0.29833538848741148</v>
      </c>
      <c r="G93" s="27">
        <v>0</v>
      </c>
      <c r="H93" s="27">
        <v>0.42696018455198365</v>
      </c>
      <c r="I93" s="27">
        <v>0</v>
      </c>
      <c r="J93" s="27">
        <v>0</v>
      </c>
      <c r="K93" s="27">
        <v>0.4438950416872946</v>
      </c>
      <c r="L93" s="27">
        <v>0</v>
      </c>
      <c r="M93" s="27">
        <v>0.21383634006918029</v>
      </c>
      <c r="N93" s="27">
        <v>0.20190604206474744</v>
      </c>
      <c r="O93" s="27">
        <v>-3.7955718147194284E-3</v>
      </c>
      <c r="P93" s="27">
        <v>0.81176223724980801</v>
      </c>
      <c r="Q93" s="27">
        <v>0</v>
      </c>
      <c r="R93" s="27">
        <v>0.19856819305030227</v>
      </c>
      <c r="S93" s="27">
        <v>0</v>
      </c>
      <c r="T93" s="27">
        <v>0.64457307833679067</v>
      </c>
      <c r="U93" s="27">
        <v>-0.34159925110988065</v>
      </c>
      <c r="V93" s="27">
        <v>0</v>
      </c>
      <c r="W93" s="27">
        <v>-0.22157019681171014</v>
      </c>
      <c r="X93" s="27">
        <v>0</v>
      </c>
      <c r="Y93" s="55" t="s">
        <v>339</v>
      </c>
      <c r="Z93" s="11" t="s">
        <v>567</v>
      </c>
    </row>
    <row r="94" spans="1:28" ht="30" hidden="1" customHeight="1" outlineLevel="1">
      <c r="A94" s="26" t="s">
        <v>568</v>
      </c>
      <c r="B94" s="27">
        <v>-0.17118139255785692</v>
      </c>
      <c r="C94" s="27">
        <v>-0.49193340818261549</v>
      </c>
      <c r="D94" s="27">
        <v>-0.1940963487068777</v>
      </c>
      <c r="E94" s="27">
        <v>0</v>
      </c>
      <c r="F94" s="27">
        <v>0.29833538848741148</v>
      </c>
      <c r="G94" s="27">
        <v>0</v>
      </c>
      <c r="H94" s="27">
        <v>0.41156931031064092</v>
      </c>
      <c r="I94" s="27">
        <v>0</v>
      </c>
      <c r="J94" s="27">
        <v>0</v>
      </c>
      <c r="K94" s="27">
        <v>0.44389504168729471</v>
      </c>
      <c r="L94" s="27">
        <v>0</v>
      </c>
      <c r="M94" s="27">
        <v>0.21383634006918023</v>
      </c>
      <c r="N94" s="27">
        <v>0.1238971339113429</v>
      </c>
      <c r="O94" s="27">
        <v>-3.5083847218509601E-2</v>
      </c>
      <c r="P94" s="27">
        <v>0.81176223724980778</v>
      </c>
      <c r="Q94" s="27">
        <v>0</v>
      </c>
      <c r="R94" s="27">
        <v>5.1854578026828246E-2</v>
      </c>
      <c r="S94" s="27">
        <v>0</v>
      </c>
      <c r="T94" s="27">
        <v>0.64457307833679067</v>
      </c>
      <c r="U94" s="27">
        <v>-0.37732258444321409</v>
      </c>
      <c r="V94" s="27">
        <v>0</v>
      </c>
      <c r="W94" s="27">
        <v>-0.36963306361560644</v>
      </c>
      <c r="X94" s="27">
        <v>0</v>
      </c>
      <c r="Y94" s="55" t="s">
        <v>339</v>
      </c>
      <c r="Z94" s="11" t="s">
        <v>569</v>
      </c>
      <c r="AA94" s="91"/>
    </row>
    <row r="95" spans="1:28" ht="30" hidden="1" customHeight="1" outlineLevel="1">
      <c r="A95" s="26" t="s">
        <v>570</v>
      </c>
      <c r="B95" s="27">
        <v>-0.24720762375670768</v>
      </c>
      <c r="C95" s="27">
        <v>-0.58917590192740288</v>
      </c>
      <c r="D95" s="27">
        <v>-0.26887420158347541</v>
      </c>
      <c r="E95" s="27">
        <v>0</v>
      </c>
      <c r="F95" s="27">
        <v>0.29833538848741137</v>
      </c>
      <c r="G95" s="27">
        <v>0</v>
      </c>
      <c r="H95" s="27">
        <v>0.32942912794426521</v>
      </c>
      <c r="I95" s="27">
        <v>0</v>
      </c>
      <c r="J95" s="27">
        <v>0</v>
      </c>
      <c r="K95" s="27">
        <v>0.44389504168729482</v>
      </c>
      <c r="L95" s="27">
        <v>0</v>
      </c>
      <c r="M95" s="27">
        <v>0.21383634006918026</v>
      </c>
      <c r="N95" s="27">
        <v>7.7091789019300208E-2</v>
      </c>
      <c r="O95" s="27">
        <v>-5.3856812460783679E-2</v>
      </c>
      <c r="P95" s="27">
        <v>0.81176223724980812</v>
      </c>
      <c r="Q95" s="27">
        <v>0</v>
      </c>
      <c r="R95" s="27">
        <v>-3.6173590987256365E-2</v>
      </c>
      <c r="S95" s="27">
        <v>0</v>
      </c>
      <c r="T95" s="27">
        <v>0.64457307833679078</v>
      </c>
      <c r="U95" s="27">
        <v>-0.39875658444321394</v>
      </c>
      <c r="V95" s="27">
        <v>0</v>
      </c>
      <c r="W95" s="27">
        <v>-0.39758920409718929</v>
      </c>
      <c r="X95" s="27">
        <v>0</v>
      </c>
      <c r="Y95" s="55" t="s">
        <v>339</v>
      </c>
      <c r="Z95" s="11" t="s">
        <v>571</v>
      </c>
    </row>
    <row r="96" spans="1:28" ht="30" hidden="1" customHeight="1" outlineLevel="1">
      <c r="A96" s="26" t="s">
        <v>572</v>
      </c>
      <c r="B96" s="27">
        <v>1.5645631780885516E-2</v>
      </c>
      <c r="C96" s="27">
        <v>1.748329847475838E-2</v>
      </c>
      <c r="D96" s="27">
        <v>-0.45438849047189311</v>
      </c>
      <c r="E96" s="27">
        <v>7.4651798162055971E-2</v>
      </c>
      <c r="F96" s="27">
        <v>0.32591418591888038</v>
      </c>
      <c r="G96" s="27">
        <v>0.16963152497831196</v>
      </c>
      <c r="H96" s="27">
        <v>0.45257358387075786</v>
      </c>
      <c r="I96" s="27">
        <v>0</v>
      </c>
      <c r="J96" s="27">
        <v>0.16712216689310522</v>
      </c>
      <c r="K96" s="27">
        <v>0.40195329262958862</v>
      </c>
      <c r="L96" s="27">
        <v>0.24283817408401162</v>
      </c>
      <c r="M96" s="27">
        <v>0.23229424758443284</v>
      </c>
      <c r="N96" s="27">
        <v>0.53594196128974625</v>
      </c>
      <c r="O96" s="27">
        <v>0.27288807960013173</v>
      </c>
      <c r="P96" s="27">
        <v>0.65408473418509083</v>
      </c>
      <c r="Q96" s="27">
        <v>0.14669868633886393</v>
      </c>
      <c r="R96" s="27">
        <v>0.38963393147907543</v>
      </c>
      <c r="S96" s="27">
        <v>0</v>
      </c>
      <c r="T96" s="27">
        <v>0.71177534079323124</v>
      </c>
      <c r="U96" s="27">
        <v>4.1085932445428797E-2</v>
      </c>
      <c r="V96" s="27">
        <v>0</v>
      </c>
      <c r="W96" s="27">
        <v>8.0745487319514475E-2</v>
      </c>
      <c r="X96" s="27">
        <v>0</v>
      </c>
      <c r="Y96" s="55" t="s">
        <v>339</v>
      </c>
      <c r="Z96" s="11" t="s">
        <v>573</v>
      </c>
    </row>
    <row r="97" spans="1:26" ht="30" hidden="1" customHeight="1" outlineLevel="1">
      <c r="A97" s="26" t="s">
        <v>574</v>
      </c>
      <c r="B97" s="27">
        <v>-7.9723584361096278E-2</v>
      </c>
      <c r="C97" s="27">
        <v>1.748329847475838E-2</v>
      </c>
      <c r="D97" s="27">
        <v>-0.45438849047189311</v>
      </c>
      <c r="E97" s="27">
        <v>0</v>
      </c>
      <c r="F97" s="27">
        <v>0.31673040958951709</v>
      </c>
      <c r="G97" s="27">
        <v>0</v>
      </c>
      <c r="H97" s="27">
        <v>0.42275400113149098</v>
      </c>
      <c r="I97" s="27">
        <v>0</v>
      </c>
      <c r="J97" s="27">
        <v>0</v>
      </c>
      <c r="K97" s="27">
        <v>0.40195329262958862</v>
      </c>
      <c r="L97" s="27">
        <v>7.9965451247356045E-3</v>
      </c>
      <c r="M97" s="27">
        <v>0.23229424758443284</v>
      </c>
      <c r="N97" s="27">
        <v>0.3272937634777825</v>
      </c>
      <c r="O97" s="27">
        <v>8.5158427177390833E-2</v>
      </c>
      <c r="P97" s="27">
        <v>0.64368634965741744</v>
      </c>
      <c r="Q97" s="27">
        <v>0</v>
      </c>
      <c r="R97" s="27">
        <v>0.38963393147907543</v>
      </c>
      <c r="S97" s="27">
        <v>0</v>
      </c>
      <c r="T97" s="27">
        <v>0.71177534079323124</v>
      </c>
      <c r="U97" s="27">
        <v>-0.17325406755457121</v>
      </c>
      <c r="V97" s="27">
        <v>0</v>
      </c>
      <c r="W97" s="27">
        <v>1.3703478710662631E-2</v>
      </c>
      <c r="X97" s="27">
        <v>0</v>
      </c>
      <c r="Y97" s="55" t="s">
        <v>339</v>
      </c>
      <c r="Z97" s="11" t="s">
        <v>575</v>
      </c>
    </row>
    <row r="98" spans="1:26" ht="30" hidden="1" customHeight="1" outlineLevel="1">
      <c r="A98" s="26" t="s">
        <v>576</v>
      </c>
      <c r="B98" s="27">
        <v>-0.11151332307509043</v>
      </c>
      <c r="C98" s="27">
        <v>-0.13423340989332622</v>
      </c>
      <c r="D98" s="27">
        <v>-0.45438849047189311</v>
      </c>
      <c r="E98" s="27">
        <v>0</v>
      </c>
      <c r="F98" s="27">
        <v>0.30754663326015363</v>
      </c>
      <c r="G98" s="27">
        <v>0</v>
      </c>
      <c r="H98" s="27">
        <v>0.39197289529883256</v>
      </c>
      <c r="I98" s="27">
        <v>0</v>
      </c>
      <c r="J98" s="27">
        <v>0</v>
      </c>
      <c r="K98" s="27">
        <v>0.40195329262958851</v>
      </c>
      <c r="L98" s="27">
        <v>0</v>
      </c>
      <c r="M98" s="27">
        <v>0.23229424758443284</v>
      </c>
      <c r="N98" s="27">
        <v>0.18882795150548948</v>
      </c>
      <c r="O98" s="27">
        <v>2.2581876369810558E-2</v>
      </c>
      <c r="P98" s="27">
        <v>0.64368634965741744</v>
      </c>
      <c r="Q98" s="27">
        <v>0</v>
      </c>
      <c r="R98" s="27">
        <v>0.2762254464590212</v>
      </c>
      <c r="S98" s="27">
        <v>0</v>
      </c>
      <c r="T98" s="27">
        <v>0.71177534079323102</v>
      </c>
      <c r="U98" s="27">
        <v>-0.24470073422123792</v>
      </c>
      <c r="V98" s="27">
        <v>0</v>
      </c>
      <c r="W98" s="27">
        <v>-0.12109155857877091</v>
      </c>
      <c r="X98" s="27">
        <v>0</v>
      </c>
      <c r="Y98" s="55" t="s">
        <v>339</v>
      </c>
      <c r="Z98" s="11" t="s">
        <v>577</v>
      </c>
    </row>
    <row r="99" spans="1:26" ht="30" hidden="1" customHeight="1" outlineLevel="1">
      <c r="A99" s="26" t="s">
        <v>578</v>
      </c>
      <c r="B99" s="27">
        <v>-0.12740819243208723</v>
      </c>
      <c r="C99" s="27">
        <v>-0.29630423280130508</v>
      </c>
      <c r="D99" s="27">
        <v>-0.45438849047189311</v>
      </c>
      <c r="E99" s="27">
        <v>0</v>
      </c>
      <c r="F99" s="27">
        <v>0.29836285693079062</v>
      </c>
      <c r="G99" s="27">
        <v>0</v>
      </c>
      <c r="H99" s="27">
        <v>0.37658203548825397</v>
      </c>
      <c r="I99" s="27">
        <v>0</v>
      </c>
      <c r="J99" s="27">
        <v>0</v>
      </c>
      <c r="K99" s="27">
        <v>0.40195329262958862</v>
      </c>
      <c r="L99" s="27">
        <v>0</v>
      </c>
      <c r="M99" s="27">
        <v>0.23229424758443284</v>
      </c>
      <c r="N99" s="27">
        <v>0.119595045519343</v>
      </c>
      <c r="O99" s="27">
        <v>-8.7063990339796005E-3</v>
      </c>
      <c r="P99" s="27">
        <v>0.64368634965741744</v>
      </c>
      <c r="Q99" s="27">
        <v>0</v>
      </c>
      <c r="R99" s="27">
        <v>0.12951183143554706</v>
      </c>
      <c r="S99" s="27">
        <v>0</v>
      </c>
      <c r="T99" s="27">
        <v>0.71177534079323124</v>
      </c>
      <c r="U99" s="27">
        <v>-0.28042406755457122</v>
      </c>
      <c r="V99" s="27">
        <v>0</v>
      </c>
      <c r="W99" s="27">
        <v>-0.26843216749581877</v>
      </c>
      <c r="X99" s="27">
        <v>0</v>
      </c>
      <c r="Y99" s="55" t="s">
        <v>339</v>
      </c>
      <c r="Z99" s="11" t="s">
        <v>579</v>
      </c>
    </row>
    <row r="100" spans="1:26" ht="30" hidden="1" customHeight="1" outlineLevel="1">
      <c r="A100" s="26" t="s">
        <v>580</v>
      </c>
      <c r="B100" s="27">
        <v>-0.13694511404628551</v>
      </c>
      <c r="C100" s="27">
        <v>-0.39354672654609235</v>
      </c>
      <c r="D100" s="27">
        <v>-0.45438849047189322</v>
      </c>
      <c r="E100" s="27">
        <v>0</v>
      </c>
      <c r="F100" s="27">
        <v>0.28917908060142722</v>
      </c>
      <c r="G100" s="27">
        <v>0</v>
      </c>
      <c r="H100" s="27">
        <v>0.36119121864928394</v>
      </c>
      <c r="I100" s="27">
        <v>0</v>
      </c>
      <c r="J100" s="27">
        <v>0</v>
      </c>
      <c r="K100" s="27">
        <v>0.40195329262958857</v>
      </c>
      <c r="L100" s="27">
        <v>0</v>
      </c>
      <c r="M100" s="27">
        <v>0.23229424758443282</v>
      </c>
      <c r="N100" s="27">
        <v>7.8055301927655099E-2</v>
      </c>
      <c r="O100" s="27">
        <v>-2.7479364276253679E-2</v>
      </c>
      <c r="P100" s="27">
        <v>0.64368634965741744</v>
      </c>
      <c r="Q100" s="27">
        <v>0</v>
      </c>
      <c r="R100" s="27">
        <v>4.1483662421462453E-2</v>
      </c>
      <c r="S100" s="27">
        <v>0</v>
      </c>
      <c r="T100" s="27">
        <v>0.71177534079323102</v>
      </c>
      <c r="U100" s="27">
        <v>-0.30185806755457123</v>
      </c>
      <c r="V100" s="27">
        <v>0</v>
      </c>
      <c r="W100" s="27">
        <v>-0.29625193656041854</v>
      </c>
      <c r="X100" s="27">
        <v>0</v>
      </c>
      <c r="Y100" s="55" t="s">
        <v>339</v>
      </c>
      <c r="Z100" s="11" t="s">
        <v>581</v>
      </c>
    </row>
    <row r="101" spans="1:26" ht="30" hidden="1" customHeight="1" outlineLevel="1">
      <c r="A101" s="26" t="s">
        <v>582</v>
      </c>
      <c r="B101" s="27">
        <v>-0.50326254171652207</v>
      </c>
      <c r="C101" s="27">
        <v>0.18911247385606877</v>
      </c>
      <c r="D101" s="27">
        <v>-0.34079136785391984</v>
      </c>
      <c r="E101" s="27">
        <v>9.4758033675685138E-2</v>
      </c>
      <c r="F101" s="27">
        <v>-0.13273823138950366</v>
      </c>
      <c r="G101" s="27">
        <v>0.23235924067092448</v>
      </c>
      <c r="H101" s="27">
        <v>0.41758635234066299</v>
      </c>
      <c r="I101" s="27">
        <v>0</v>
      </c>
      <c r="J101" s="27">
        <v>0</v>
      </c>
      <c r="K101" s="27">
        <v>-0.20479070068396005</v>
      </c>
      <c r="L101" s="27">
        <v>0</v>
      </c>
      <c r="M101" s="27">
        <v>-5.5373722545757689E-2</v>
      </c>
      <c r="N101" s="27">
        <v>0.47886350329304739</v>
      </c>
      <c r="O101" s="27">
        <v>0.29905766493741986</v>
      </c>
      <c r="P101" s="27">
        <v>0.47081768214743852</v>
      </c>
      <c r="Q101" s="27">
        <v>0.20649791162930661</v>
      </c>
      <c r="R101" s="27">
        <v>0.3754534215941614</v>
      </c>
      <c r="S101" s="27">
        <v>0</v>
      </c>
      <c r="T101" s="27">
        <v>0.38674395261923505</v>
      </c>
      <c r="U101" s="27">
        <v>0.13798444933407156</v>
      </c>
      <c r="V101" s="27">
        <v>1.2397980831210881E-2</v>
      </c>
      <c r="W101" s="27">
        <v>-0.30564825961411268</v>
      </c>
      <c r="X101" s="27">
        <v>0</v>
      </c>
      <c r="Y101" s="55" t="s">
        <v>339</v>
      </c>
      <c r="Z101" s="11" t="s">
        <v>583</v>
      </c>
    </row>
    <row r="102" spans="1:26" ht="30" hidden="1" customHeight="1" outlineLevel="1">
      <c r="A102" s="26" t="s">
        <v>584</v>
      </c>
      <c r="B102" s="27">
        <v>-0.50326254171652207</v>
      </c>
      <c r="C102" s="27">
        <v>0.18911247385606877</v>
      </c>
      <c r="D102" s="27">
        <v>-0.34079136785391984</v>
      </c>
      <c r="E102" s="27">
        <v>1.7219663567398846E-2</v>
      </c>
      <c r="F102" s="27">
        <v>-0.13273823138950366</v>
      </c>
      <c r="G102" s="27">
        <v>2.2088046796543526E-2</v>
      </c>
      <c r="H102" s="27">
        <v>0.38776676960139611</v>
      </c>
      <c r="I102" s="27">
        <v>0</v>
      </c>
      <c r="J102" s="27">
        <v>0</v>
      </c>
      <c r="K102" s="27">
        <v>-0.20479070068396005</v>
      </c>
      <c r="L102" s="27">
        <v>0</v>
      </c>
      <c r="M102" s="27">
        <v>-5.5373722545757689E-2</v>
      </c>
      <c r="N102" s="27">
        <v>0.29666366858400856</v>
      </c>
      <c r="O102" s="27">
        <v>0.11132801251467903</v>
      </c>
      <c r="P102" s="27">
        <v>0.45096119254406225</v>
      </c>
      <c r="Q102" s="27">
        <v>4.4042078603935941E-2</v>
      </c>
      <c r="R102" s="27">
        <v>0.3754534215941614</v>
      </c>
      <c r="S102" s="27">
        <v>0</v>
      </c>
      <c r="T102" s="27">
        <v>0.38674389981065466</v>
      </c>
      <c r="U102" s="27">
        <v>-7.6355550665928446E-2</v>
      </c>
      <c r="V102" s="27">
        <v>0</v>
      </c>
      <c r="W102" s="27">
        <v>-0.30564825961411268</v>
      </c>
      <c r="X102" s="27">
        <v>0</v>
      </c>
      <c r="Y102" s="55" t="s">
        <v>339</v>
      </c>
      <c r="Z102" s="11" t="s">
        <v>585</v>
      </c>
    </row>
    <row r="103" spans="1:26" ht="30" hidden="1" customHeight="1" outlineLevel="1">
      <c r="A103" s="26" t="s">
        <v>586</v>
      </c>
      <c r="B103" s="27">
        <v>-0.50326254171652196</v>
      </c>
      <c r="C103" s="27">
        <v>6.1395765487984089E-2</v>
      </c>
      <c r="D103" s="27">
        <v>-0.34079136785391984</v>
      </c>
      <c r="E103" s="27">
        <v>0</v>
      </c>
      <c r="F103" s="27">
        <v>-0.13273823138950361</v>
      </c>
      <c r="G103" s="27">
        <v>0</v>
      </c>
      <c r="H103" s="27">
        <v>0.35698560604568152</v>
      </c>
      <c r="I103" s="27">
        <v>0</v>
      </c>
      <c r="J103" s="27">
        <v>0</v>
      </c>
      <c r="K103" s="27">
        <v>-0.20479070068396005</v>
      </c>
      <c r="L103" s="27">
        <v>0</v>
      </c>
      <c r="M103" s="27">
        <v>-5.5373722545757675E-2</v>
      </c>
      <c r="N103" s="27">
        <v>0.1757498609462316</v>
      </c>
      <c r="O103" s="27">
        <v>4.875146170709875E-2</v>
      </c>
      <c r="P103" s="27">
        <v>0.45096119254406214</v>
      </c>
      <c r="Q103" s="27">
        <v>5.1361353888918215E-3</v>
      </c>
      <c r="R103" s="27">
        <v>0.35388269986774012</v>
      </c>
      <c r="S103" s="27">
        <v>0</v>
      </c>
      <c r="T103" s="27">
        <v>0.38674388220779465</v>
      </c>
      <c r="U103" s="27">
        <v>-0.14780221733259505</v>
      </c>
      <c r="V103" s="27">
        <v>0</v>
      </c>
      <c r="W103" s="27">
        <v>-0.30564825961411268</v>
      </c>
      <c r="X103" s="27">
        <v>0</v>
      </c>
      <c r="Y103" s="55" t="s">
        <v>339</v>
      </c>
      <c r="Z103" s="11" t="s">
        <v>587</v>
      </c>
    </row>
    <row r="104" spans="1:26" ht="30" hidden="1" customHeight="1" outlineLevel="1">
      <c r="A104" s="26" t="s">
        <v>588</v>
      </c>
      <c r="B104" s="27">
        <v>-0.50326254171652207</v>
      </c>
      <c r="C104" s="27">
        <v>-0.10067505741999466</v>
      </c>
      <c r="D104" s="27">
        <v>-0.34079136785391984</v>
      </c>
      <c r="E104" s="27">
        <v>0</v>
      </c>
      <c r="F104" s="27">
        <v>-0.13273823138950366</v>
      </c>
      <c r="G104" s="27">
        <v>0</v>
      </c>
      <c r="H104" s="27">
        <v>0.34159476066586691</v>
      </c>
      <c r="I104" s="27">
        <v>0</v>
      </c>
      <c r="J104" s="27">
        <v>0</v>
      </c>
      <c r="K104" s="27">
        <v>-0.20479070068396005</v>
      </c>
      <c r="L104" s="27">
        <v>0</v>
      </c>
      <c r="M104" s="27">
        <v>-5.5373722545757689E-2</v>
      </c>
      <c r="N104" s="27">
        <v>0.1152929571273431</v>
      </c>
      <c r="O104" s="27">
        <v>1.7463186303308592E-2</v>
      </c>
      <c r="P104" s="27">
        <v>0.45096119254406225</v>
      </c>
      <c r="Q104" s="27">
        <v>0</v>
      </c>
      <c r="R104" s="27">
        <v>0.20716908484426597</v>
      </c>
      <c r="S104" s="27">
        <v>0</v>
      </c>
      <c r="T104" s="27">
        <v>0.38674387340636457</v>
      </c>
      <c r="U104" s="27">
        <v>-0.18352555066592846</v>
      </c>
      <c r="V104" s="27">
        <v>0</v>
      </c>
      <c r="W104" s="27">
        <v>-0.30564825961411268</v>
      </c>
      <c r="X104" s="27">
        <v>0</v>
      </c>
      <c r="Y104" s="55" t="s">
        <v>339</v>
      </c>
      <c r="Z104" s="11" t="s">
        <v>589</v>
      </c>
    </row>
    <row r="105" spans="1:26" ht="30" hidden="1" customHeight="1" outlineLevel="1">
      <c r="A105" s="29" t="s">
        <v>590</v>
      </c>
      <c r="B105" s="28">
        <v>-0.50326254171652196</v>
      </c>
      <c r="C105" s="28">
        <v>-0.19791755116478182</v>
      </c>
      <c r="D105" s="28">
        <v>-0.34079136785391978</v>
      </c>
      <c r="E105" s="28">
        <v>0</v>
      </c>
      <c r="F105" s="28">
        <v>-0.13273823138950358</v>
      </c>
      <c r="G105" s="28">
        <v>0</v>
      </c>
      <c r="H105" s="28">
        <v>0.3262039524853555</v>
      </c>
      <c r="I105" s="28">
        <v>0</v>
      </c>
      <c r="J105" s="28">
        <v>0</v>
      </c>
      <c r="K105" s="28">
        <v>-0.20479070068396002</v>
      </c>
      <c r="L105" s="28">
        <v>0</v>
      </c>
      <c r="M105" s="28">
        <v>-5.5373722545757675E-2</v>
      </c>
      <c r="N105" s="28">
        <v>7.9018814836010032E-2</v>
      </c>
      <c r="O105" s="28">
        <v>-1.3097789389654585E-3</v>
      </c>
      <c r="P105" s="28">
        <v>0.45096119254406219</v>
      </c>
      <c r="Q105" s="28">
        <v>0</v>
      </c>
      <c r="R105" s="28">
        <v>0.11914091583018133</v>
      </c>
      <c r="S105" s="28">
        <v>0</v>
      </c>
      <c r="T105" s="28">
        <v>0.38674386812550643</v>
      </c>
      <c r="U105" s="28">
        <v>-0.20495955066592844</v>
      </c>
      <c r="V105" s="28">
        <v>0</v>
      </c>
      <c r="W105" s="28">
        <v>-0.30564825961411263</v>
      </c>
      <c r="X105" s="28">
        <v>0</v>
      </c>
      <c r="Y105" s="56" t="s">
        <v>339</v>
      </c>
      <c r="Z105" s="22" t="s">
        <v>591</v>
      </c>
    </row>
    <row r="106" spans="1:26" ht="30" hidden="1" customHeight="1" outlineLevel="1">
      <c r="A106" s="48" t="s">
        <v>342</v>
      </c>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24"/>
      <c r="Z106" s="11" t="s">
        <v>437</v>
      </c>
    </row>
    <row r="107" spans="1:26" ht="30" hidden="1" customHeight="1" outlineLevel="1">
      <c r="A107" s="26" t="s">
        <v>592</v>
      </c>
      <c r="B107" s="27">
        <v>0.15150921460353683</v>
      </c>
      <c r="C107" s="27">
        <v>5.5049994472958108E-2</v>
      </c>
      <c r="D107" s="27">
        <v>9.1597682399714442E-3</v>
      </c>
      <c r="E107" s="27">
        <v>0.12348678514601918</v>
      </c>
      <c r="F107" s="27">
        <v>0.37726495309221925</v>
      </c>
      <c r="G107" s="27">
        <v>0.19612891254929921</v>
      </c>
      <c r="H107" s="27">
        <v>0.47941413788428244</v>
      </c>
      <c r="I107" s="27">
        <v>0</v>
      </c>
      <c r="J107" s="27">
        <v>0.14932875606333698</v>
      </c>
      <c r="K107" s="27">
        <v>0.45486556920539783</v>
      </c>
      <c r="L107" s="27">
        <v>0.28302057674485698</v>
      </c>
      <c r="M107" s="27">
        <v>0.21339274058018654</v>
      </c>
      <c r="N107" s="27">
        <v>0.57865727844549009</v>
      </c>
      <c r="O107" s="27">
        <v>0.26672692450822938</v>
      </c>
      <c r="P107" s="27">
        <v>0.79445657275076409</v>
      </c>
      <c r="Q107" s="27">
        <v>0.15111232348478848</v>
      </c>
      <c r="R107" s="27">
        <v>0.45470350725972719</v>
      </c>
      <c r="S107" s="27">
        <v>0</v>
      </c>
      <c r="T107" s="27">
        <v>0.64040859933302963</v>
      </c>
      <c r="U107" s="27">
        <v>3.7633639644903294E-2</v>
      </c>
      <c r="V107" s="27">
        <v>0</v>
      </c>
      <c r="W107" s="27">
        <v>6.7793928691671446E-2</v>
      </c>
      <c r="X107" s="27">
        <v>0</v>
      </c>
      <c r="Y107" s="55" t="s">
        <v>339</v>
      </c>
      <c r="Z107" s="11" t="s">
        <v>593</v>
      </c>
    </row>
    <row r="108" spans="1:26" ht="30" hidden="1" customHeight="1" outlineLevel="1">
      <c r="A108" s="26" t="s">
        <v>594</v>
      </c>
      <c r="B108" s="27">
        <v>3.5621538095192862E-2</v>
      </c>
      <c r="C108" s="27">
        <v>5.5049994472958108E-2</v>
      </c>
      <c r="D108" s="27">
        <v>-5.0113714114800978E-2</v>
      </c>
      <c r="E108" s="27">
        <v>2.365139053795795E-2</v>
      </c>
      <c r="F108" s="27">
        <v>0.36808117676285607</v>
      </c>
      <c r="G108" s="27">
        <v>0</v>
      </c>
      <c r="H108" s="27">
        <v>0.4495945599386092</v>
      </c>
      <c r="I108" s="27">
        <v>0</v>
      </c>
      <c r="J108" s="27">
        <v>0</v>
      </c>
      <c r="K108" s="27">
        <v>0.45486556920539783</v>
      </c>
      <c r="L108" s="27">
        <v>3.2900094817146119E-2</v>
      </c>
      <c r="M108" s="27">
        <v>0.21339274058018654</v>
      </c>
      <c r="N108" s="27">
        <v>0.36964165052188241</v>
      </c>
      <c r="O108" s="27">
        <v>7.2351173125839469E-2</v>
      </c>
      <c r="P108" s="27">
        <v>0.79445657275076409</v>
      </c>
      <c r="Q108" s="27">
        <v>0</v>
      </c>
      <c r="R108" s="27">
        <v>0.45470350725972719</v>
      </c>
      <c r="S108" s="27">
        <v>0</v>
      </c>
      <c r="T108" s="27">
        <v>0.64040859933302963</v>
      </c>
      <c r="U108" s="27">
        <v>-0.22170090360978517</v>
      </c>
      <c r="V108" s="27">
        <v>0</v>
      </c>
      <c r="W108" s="27">
        <v>0.10945992312943065</v>
      </c>
      <c r="X108" s="27">
        <v>0</v>
      </c>
      <c r="Y108" s="55" t="s">
        <v>339</v>
      </c>
      <c r="Z108" s="11" t="s">
        <v>593</v>
      </c>
    </row>
    <row r="109" spans="1:26" ht="30" hidden="1" customHeight="1" outlineLevel="1">
      <c r="A109" s="26" t="s">
        <v>595</v>
      </c>
      <c r="B109" s="27">
        <v>-3.0076874075883886E-3</v>
      </c>
      <c r="C109" s="27">
        <v>5.5049994472958108E-2</v>
      </c>
      <c r="D109" s="27">
        <v>-5.0113714114800978E-2</v>
      </c>
      <c r="E109" s="27">
        <v>0</v>
      </c>
      <c r="F109" s="27">
        <v>0.35889740043349266</v>
      </c>
      <c r="G109" s="27">
        <v>0</v>
      </c>
      <c r="H109" s="27">
        <v>0.41881352502467806</v>
      </c>
      <c r="I109" s="27">
        <v>0</v>
      </c>
      <c r="J109" s="27">
        <v>0</v>
      </c>
      <c r="K109" s="27">
        <v>0.45486556920539789</v>
      </c>
      <c r="L109" s="27">
        <v>0</v>
      </c>
      <c r="M109" s="27">
        <v>0.21339274058018659</v>
      </c>
      <c r="N109" s="27">
        <v>0.21957914842288212</v>
      </c>
      <c r="O109" s="27">
        <v>7.5592559983761187E-3</v>
      </c>
      <c r="P109" s="27">
        <v>0.79445657275076376</v>
      </c>
      <c r="Q109" s="27">
        <v>0</v>
      </c>
      <c r="R109" s="27">
        <v>0.32201861301429718</v>
      </c>
      <c r="S109" s="27">
        <v>0</v>
      </c>
      <c r="T109" s="27">
        <v>0.64040859933302963</v>
      </c>
      <c r="U109" s="27">
        <v>-0.30814575136134781</v>
      </c>
      <c r="V109" s="27">
        <v>0</v>
      </c>
      <c r="W109" s="27">
        <v>-3.3880798224152242E-2</v>
      </c>
      <c r="X109" s="27">
        <v>0</v>
      </c>
      <c r="Y109" s="55" t="s">
        <v>339</v>
      </c>
      <c r="Z109" s="11" t="s">
        <v>596</v>
      </c>
    </row>
    <row r="110" spans="1:26" ht="30" hidden="1" customHeight="1" outlineLevel="1">
      <c r="A110" s="26" t="s">
        <v>597</v>
      </c>
      <c r="B110" s="27">
        <v>-2.2322300158979291E-2</v>
      </c>
      <c r="C110" s="27">
        <v>-0.1060801425133433</v>
      </c>
      <c r="D110" s="27">
        <v>-0.12514141243004429</v>
      </c>
      <c r="E110" s="27">
        <v>0</v>
      </c>
      <c r="F110" s="27">
        <v>0.34971362410412937</v>
      </c>
      <c r="G110" s="27">
        <v>0</v>
      </c>
      <c r="H110" s="27">
        <v>0.40342265105658504</v>
      </c>
      <c r="I110" s="27">
        <v>0</v>
      </c>
      <c r="J110" s="27">
        <v>0</v>
      </c>
      <c r="K110" s="27">
        <v>0.45486556920539783</v>
      </c>
      <c r="L110" s="27">
        <v>0</v>
      </c>
      <c r="M110" s="27">
        <v>0.21339274058018654</v>
      </c>
      <c r="N110" s="27">
        <v>0.14454789737338194</v>
      </c>
      <c r="O110" s="27">
        <v>-2.4836702565355473E-2</v>
      </c>
      <c r="P110" s="27">
        <v>0.79445657275076409</v>
      </c>
      <c r="Q110" s="27">
        <v>0</v>
      </c>
      <c r="R110" s="27">
        <v>0.16864437988546277</v>
      </c>
      <c r="S110" s="27">
        <v>0</v>
      </c>
      <c r="T110" s="27">
        <v>0.64040859933302963</v>
      </c>
      <c r="U110" s="27">
        <v>-0.35136817523712938</v>
      </c>
      <c r="V110" s="27">
        <v>0</v>
      </c>
      <c r="W110" s="27">
        <v>-0.12383595799096003</v>
      </c>
      <c r="X110" s="27">
        <v>0</v>
      </c>
      <c r="Y110" s="55" t="s">
        <v>339</v>
      </c>
      <c r="Z110" s="11" t="s">
        <v>598</v>
      </c>
    </row>
    <row r="111" spans="1:26" ht="30" hidden="1" customHeight="1" outlineLevel="1">
      <c r="A111" s="26" t="s">
        <v>599</v>
      </c>
      <c r="B111" s="27">
        <v>-3.3911067809813678E-2</v>
      </c>
      <c r="C111" s="27">
        <v>-0.23385411511608312</v>
      </c>
      <c r="D111" s="27">
        <v>-0.18463734067960272</v>
      </c>
      <c r="E111" s="27">
        <v>0</v>
      </c>
      <c r="F111" s="27">
        <v>0.34052984777476625</v>
      </c>
      <c r="G111" s="27">
        <v>0</v>
      </c>
      <c r="H111" s="27">
        <v>0.33189061696471883</v>
      </c>
      <c r="I111" s="27">
        <v>0</v>
      </c>
      <c r="J111" s="27">
        <v>0</v>
      </c>
      <c r="K111" s="27">
        <v>0.45486556920539772</v>
      </c>
      <c r="L111" s="27">
        <v>0</v>
      </c>
      <c r="M111" s="27">
        <v>0.21339274058018654</v>
      </c>
      <c r="N111" s="27">
        <v>9.9529146743681837E-2</v>
      </c>
      <c r="O111" s="27">
        <v>-4.4274277703594503E-2</v>
      </c>
      <c r="P111" s="27">
        <v>0.79445657275076376</v>
      </c>
      <c r="Q111" s="27">
        <v>0</v>
      </c>
      <c r="R111" s="27">
        <v>7.6619840008162132E-2</v>
      </c>
      <c r="S111" s="27">
        <v>0</v>
      </c>
      <c r="T111" s="27">
        <v>0.64040859933302963</v>
      </c>
      <c r="U111" s="27">
        <v>-0.37730162956259805</v>
      </c>
      <c r="V111" s="27">
        <v>0</v>
      </c>
      <c r="W111" s="27">
        <v>-0.18364398313321603</v>
      </c>
      <c r="X111" s="27">
        <v>0</v>
      </c>
      <c r="Y111" s="55" t="s">
        <v>339</v>
      </c>
      <c r="Z111" s="11" t="s">
        <v>600</v>
      </c>
    </row>
    <row r="112" spans="1:26" ht="30" hidden="1" customHeight="1" outlineLevel="1">
      <c r="A112" s="26" t="s">
        <v>601</v>
      </c>
      <c r="B112" s="27">
        <v>0.16756244228616701</v>
      </c>
      <c r="C112" s="27">
        <v>0.20403999557836638</v>
      </c>
      <c r="D112" s="27">
        <v>-0.33809684294226938</v>
      </c>
      <c r="E112" s="27">
        <v>0.13872581035722817</v>
      </c>
      <c r="F112" s="27">
        <v>0.33762869015829222</v>
      </c>
      <c r="G112" s="27">
        <v>0.24685041940629759</v>
      </c>
      <c r="H112" s="27">
        <v>0.44605623180641818</v>
      </c>
      <c r="I112" s="27">
        <v>0</v>
      </c>
      <c r="J112" s="27">
        <v>0.19335602734681781</v>
      </c>
      <c r="K112" s="27">
        <v>0.4114319299138689</v>
      </c>
      <c r="L112" s="27">
        <v>0.3264646541669699</v>
      </c>
      <c r="M112" s="27">
        <v>0.23193936799323786</v>
      </c>
      <c r="N112" s="27">
        <v>0.52445144861698223</v>
      </c>
      <c r="O112" s="27">
        <v>0.29171798642209723</v>
      </c>
      <c r="P112" s="27">
        <v>0.65262976712946597</v>
      </c>
      <c r="Q112" s="27">
        <v>0.2208183367738607</v>
      </c>
      <c r="R112" s="27">
        <v>0.42116140786630241</v>
      </c>
      <c r="S112" s="27">
        <v>0</v>
      </c>
      <c r="T112" s="27">
        <v>0.70844375759022216</v>
      </c>
      <c r="U112" s="27">
        <v>0.13384072901779809</v>
      </c>
      <c r="V112" s="27">
        <v>0</v>
      </c>
      <c r="W112" s="27">
        <v>0.14997563317653934</v>
      </c>
      <c r="X112" s="27">
        <v>0</v>
      </c>
      <c r="Y112" s="55" t="s">
        <v>339</v>
      </c>
      <c r="Z112" s="11" t="s">
        <v>602</v>
      </c>
    </row>
    <row r="113" spans="1:34" ht="30" hidden="1" customHeight="1" outlineLevel="1">
      <c r="A113" s="26" t="s">
        <v>603</v>
      </c>
      <c r="B113" s="27">
        <v>5.167476577782304E-2</v>
      </c>
      <c r="C113" s="27">
        <v>0.20403999557836638</v>
      </c>
      <c r="D113" s="27">
        <v>-0.33809684294226938</v>
      </c>
      <c r="E113" s="27">
        <v>3.8888191351978574E-2</v>
      </c>
      <c r="F113" s="27">
        <v>0.32844491382892893</v>
      </c>
      <c r="G113" s="27">
        <v>2.1982195989152131E-2</v>
      </c>
      <c r="H113" s="27">
        <v>0.41623665386074504</v>
      </c>
      <c r="I113" s="27">
        <v>0</v>
      </c>
      <c r="J113" s="27">
        <v>8.6234711064473168E-3</v>
      </c>
      <c r="K113" s="27">
        <v>0.4114319299138689</v>
      </c>
      <c r="L113" s="27">
        <v>7.6344172239259073E-2</v>
      </c>
      <c r="M113" s="27">
        <v>0.23193936799323786</v>
      </c>
      <c r="N113" s="27">
        <v>0.33773082100522611</v>
      </c>
      <c r="O113" s="27">
        <v>9.7342235039707375E-2</v>
      </c>
      <c r="P113" s="27">
        <v>0.62984181805818207</v>
      </c>
      <c r="Q113" s="27">
        <v>2.4854052702573987E-2</v>
      </c>
      <c r="R113" s="27">
        <v>0.42116140786630241</v>
      </c>
      <c r="S113" s="27">
        <v>0</v>
      </c>
      <c r="T113" s="27">
        <v>0.70844375759022216</v>
      </c>
      <c r="U113" s="27">
        <v>-0.12549381423689038</v>
      </c>
      <c r="V113" s="27">
        <v>0</v>
      </c>
      <c r="W113" s="27">
        <v>0.19143837886094361</v>
      </c>
      <c r="X113" s="27">
        <v>0</v>
      </c>
      <c r="Y113" s="55" t="s">
        <v>339</v>
      </c>
      <c r="Z113" s="11" t="s">
        <v>604</v>
      </c>
    </row>
    <row r="114" spans="1:34" ht="30" hidden="1" customHeight="1" outlineLevel="1">
      <c r="A114" s="26" t="s">
        <v>605</v>
      </c>
      <c r="B114" s="27">
        <v>1.3045540275041678E-2</v>
      </c>
      <c r="C114" s="27">
        <v>0.20403999557836638</v>
      </c>
      <c r="D114" s="27">
        <v>-0.33809684294226938</v>
      </c>
      <c r="E114" s="27">
        <v>5.6097264826248383E-3</v>
      </c>
      <c r="F114" s="27">
        <v>0.31926113749956581</v>
      </c>
      <c r="G114" s="27">
        <v>0</v>
      </c>
      <c r="H114" s="27">
        <v>0.38545556018124327</v>
      </c>
      <c r="I114" s="27">
        <v>0</v>
      </c>
      <c r="J114" s="27">
        <v>0</v>
      </c>
      <c r="K114" s="27">
        <v>0.4114319299138689</v>
      </c>
      <c r="L114" s="27">
        <v>0</v>
      </c>
      <c r="M114" s="27">
        <v>0.23193936799323786</v>
      </c>
      <c r="N114" s="27">
        <v>0.20367498579678578</v>
      </c>
      <c r="O114" s="27">
        <v>3.2550317912244067E-2</v>
      </c>
      <c r="P114" s="27">
        <v>0.62984181805818196</v>
      </c>
      <c r="Q114" s="27">
        <v>0</v>
      </c>
      <c r="R114" s="27">
        <v>0.38031427691450514</v>
      </c>
      <c r="S114" s="27">
        <v>0</v>
      </c>
      <c r="T114" s="27">
        <v>0.70844375759022227</v>
      </c>
      <c r="U114" s="27">
        <v>-0.21193866198845321</v>
      </c>
      <c r="V114" s="27">
        <v>0</v>
      </c>
      <c r="W114" s="27">
        <v>5.0694418516295636E-2</v>
      </c>
      <c r="X114" s="27">
        <v>0</v>
      </c>
      <c r="Y114" s="55" t="s">
        <v>339</v>
      </c>
      <c r="Z114" s="11" t="s">
        <v>606</v>
      </c>
    </row>
    <row r="115" spans="1:34" ht="30" hidden="1" customHeight="1" outlineLevel="1">
      <c r="A115" s="26" t="s">
        <v>607</v>
      </c>
      <c r="B115" s="27">
        <v>-6.2690724763490024E-3</v>
      </c>
      <c r="C115" s="27">
        <v>4.2909858592064976E-2</v>
      </c>
      <c r="D115" s="27">
        <v>-0.33809684294226938</v>
      </c>
      <c r="E115" s="27">
        <v>0</v>
      </c>
      <c r="F115" s="27">
        <v>0.31007736117020235</v>
      </c>
      <c r="G115" s="27">
        <v>0</v>
      </c>
      <c r="H115" s="27">
        <v>0.37006470090454291</v>
      </c>
      <c r="I115" s="27">
        <v>0</v>
      </c>
      <c r="J115" s="27">
        <v>0</v>
      </c>
      <c r="K115" s="27">
        <v>0.4114319299138689</v>
      </c>
      <c r="L115" s="27">
        <v>0</v>
      </c>
      <c r="M115" s="27">
        <v>0.23193936799323786</v>
      </c>
      <c r="N115" s="27">
        <v>0.13664706819256567</v>
      </c>
      <c r="O115" s="27">
        <v>1.5435934851240618E-4</v>
      </c>
      <c r="P115" s="27">
        <v>0.62984181805818207</v>
      </c>
      <c r="Q115" s="27">
        <v>0</v>
      </c>
      <c r="R115" s="27">
        <v>0.22694004378567081</v>
      </c>
      <c r="S115" s="27">
        <v>0</v>
      </c>
      <c r="T115" s="27">
        <v>0.70844375759022216</v>
      </c>
      <c r="U115" s="27">
        <v>-0.25516108586423458</v>
      </c>
      <c r="V115" s="27">
        <v>0</v>
      </c>
      <c r="W115" s="27">
        <v>-4.0719473571054932E-2</v>
      </c>
      <c r="X115" s="27">
        <v>0</v>
      </c>
      <c r="Y115" s="55" t="s">
        <v>339</v>
      </c>
      <c r="Z115" s="11" t="s">
        <v>608</v>
      </c>
    </row>
    <row r="116" spans="1:34" ht="30" hidden="1" customHeight="1" outlineLevel="1">
      <c r="A116" s="26" t="s">
        <v>609</v>
      </c>
      <c r="B116" s="27">
        <v>-1.7857840127183389E-2</v>
      </c>
      <c r="C116" s="27">
        <v>-8.4864114010674618E-2</v>
      </c>
      <c r="D116" s="27">
        <v>-0.33809684294226944</v>
      </c>
      <c r="E116" s="27">
        <v>0</v>
      </c>
      <c r="F116" s="27">
        <v>0.30089358484083922</v>
      </c>
      <c r="G116" s="27">
        <v>0</v>
      </c>
      <c r="H116" s="27">
        <v>0.35467411652012204</v>
      </c>
      <c r="I116" s="27">
        <v>0</v>
      </c>
      <c r="J116" s="27">
        <v>0</v>
      </c>
      <c r="K116" s="27">
        <v>0.4114319299138689</v>
      </c>
      <c r="L116" s="27">
        <v>0</v>
      </c>
      <c r="M116" s="27">
        <v>0.23193936799323783</v>
      </c>
      <c r="N116" s="27">
        <v>9.6430317630033555E-2</v>
      </c>
      <c r="O116" s="27">
        <v>-1.9283215789726568E-2</v>
      </c>
      <c r="P116" s="27">
        <v>0.62984181805818196</v>
      </c>
      <c r="Q116" s="27">
        <v>0</v>
      </c>
      <c r="R116" s="27">
        <v>0.1349155039083702</v>
      </c>
      <c r="S116" s="27">
        <v>0</v>
      </c>
      <c r="T116" s="27">
        <v>0.70844375759022216</v>
      </c>
      <c r="U116" s="27">
        <v>-0.28109454018970348</v>
      </c>
      <c r="V116" s="27">
        <v>0</v>
      </c>
      <c r="W116" s="27">
        <v>-0.10023575224920228</v>
      </c>
      <c r="X116" s="27">
        <v>0</v>
      </c>
      <c r="Y116" s="55" t="s">
        <v>339</v>
      </c>
      <c r="Z116" s="11" t="s">
        <v>610</v>
      </c>
    </row>
    <row r="117" spans="1:34" ht="30" hidden="1" customHeight="1" outlineLevel="1">
      <c r="A117" s="26" t="s">
        <v>611</v>
      </c>
      <c r="B117" s="27">
        <v>-0.37877563090496924</v>
      </c>
      <c r="C117" s="27">
        <v>0.30502999668377473</v>
      </c>
      <c r="D117" s="27">
        <v>-0.25357263220670201</v>
      </c>
      <c r="E117" s="27">
        <v>0.15396261117124882</v>
      </c>
      <c r="F117" s="27">
        <v>-9.8287367153471375E-2</v>
      </c>
      <c r="G117" s="27">
        <v>0</v>
      </c>
      <c r="H117" s="27">
        <v>0.41269832572855375</v>
      </c>
      <c r="I117" s="27">
        <v>0</v>
      </c>
      <c r="J117" s="27">
        <v>0</v>
      </c>
      <c r="K117" s="27">
        <v>-0.15688139069096338</v>
      </c>
      <c r="L117" s="27">
        <v>0</v>
      </c>
      <c r="M117" s="27">
        <v>-5.5639882239153914E-2</v>
      </c>
      <c r="N117" s="27">
        <v>0.47024561878847443</v>
      </c>
      <c r="O117" s="27">
        <v>0.31650173978964941</v>
      </c>
      <c r="P117" s="27">
        <v>0.4847709280872472</v>
      </c>
      <c r="Q117" s="27">
        <v>0.29052435006293309</v>
      </c>
      <c r="R117" s="27">
        <v>0.3990990288845816</v>
      </c>
      <c r="S117" s="27">
        <v>0</v>
      </c>
      <c r="T117" s="27">
        <v>0.38424527938153552</v>
      </c>
      <c r="U117" s="27">
        <v>0.23004781839069283</v>
      </c>
      <c r="V117" s="27">
        <v>6.8452441485438359E-2</v>
      </c>
      <c r="W117" s="27">
        <v>-0.25372565022134397</v>
      </c>
      <c r="X117" s="27">
        <v>0</v>
      </c>
      <c r="Y117" s="55" t="s">
        <v>339</v>
      </c>
      <c r="Z117" s="11" t="s">
        <v>612</v>
      </c>
    </row>
    <row r="118" spans="1:34" ht="30" hidden="1" customHeight="1" outlineLevel="1">
      <c r="A118" s="26" t="s">
        <v>613</v>
      </c>
      <c r="B118" s="27">
        <v>-0.37877563090496924</v>
      </c>
      <c r="C118" s="27">
        <v>0.30502999668377473</v>
      </c>
      <c r="D118" s="27">
        <v>-0.25357263220670201</v>
      </c>
      <c r="E118" s="27">
        <v>5.4124992165999253E-2</v>
      </c>
      <c r="F118" s="27">
        <v>-9.8287367153471375E-2</v>
      </c>
      <c r="G118" s="27">
        <v>0</v>
      </c>
      <c r="H118" s="27">
        <v>0.38287874778288072</v>
      </c>
      <c r="I118" s="27">
        <v>0</v>
      </c>
      <c r="J118" s="27">
        <v>0</v>
      </c>
      <c r="K118" s="27">
        <v>-0.15688139069096338</v>
      </c>
      <c r="L118" s="27">
        <v>0</v>
      </c>
      <c r="M118" s="27">
        <v>-5.5639882239153914E-2</v>
      </c>
      <c r="N118" s="27">
        <v>0.30581999148856975</v>
      </c>
      <c r="O118" s="27">
        <v>0.12212598840725948</v>
      </c>
      <c r="P118" s="27">
        <v>0.44057779384463569</v>
      </c>
      <c r="Q118" s="27">
        <v>8.1095838268199272E-2</v>
      </c>
      <c r="R118" s="27">
        <v>0.3990990288845816</v>
      </c>
      <c r="S118" s="27">
        <v>0</v>
      </c>
      <c r="T118" s="27">
        <v>0.38424521949067658</v>
      </c>
      <c r="U118" s="27">
        <v>-2.9286724863995639E-2</v>
      </c>
      <c r="V118" s="27">
        <v>0</v>
      </c>
      <c r="W118" s="27">
        <v>-0.25372565022134397</v>
      </c>
      <c r="X118" s="27">
        <v>0</v>
      </c>
      <c r="Y118" s="55" t="s">
        <v>339</v>
      </c>
      <c r="Z118" s="11" t="s">
        <v>614</v>
      </c>
    </row>
    <row r="119" spans="1:34" ht="30" hidden="1" customHeight="1" outlineLevel="1">
      <c r="A119" s="26" t="s">
        <v>615</v>
      </c>
      <c r="B119" s="27">
        <v>-0.37877563090496924</v>
      </c>
      <c r="C119" s="27">
        <v>0.3050299966837749</v>
      </c>
      <c r="D119" s="27">
        <v>-0.25357263220670206</v>
      </c>
      <c r="E119" s="27">
        <v>2.0846527296645517E-2</v>
      </c>
      <c r="F119" s="27">
        <v>-9.8287367153471361E-2</v>
      </c>
      <c r="G119" s="27">
        <v>0</v>
      </c>
      <c r="H119" s="27">
        <v>0.35209759533780854</v>
      </c>
      <c r="I119" s="27">
        <v>0</v>
      </c>
      <c r="J119" s="27">
        <v>0</v>
      </c>
      <c r="K119" s="27">
        <v>-0.15688139069096338</v>
      </c>
      <c r="L119" s="27">
        <v>0</v>
      </c>
      <c r="M119" s="27">
        <v>-5.56398822391539E-2</v>
      </c>
      <c r="N119" s="27">
        <v>0.18777082317068944</v>
      </c>
      <c r="O119" s="27">
        <v>5.73340712797962E-2</v>
      </c>
      <c r="P119" s="27">
        <v>0.44057779384463563</v>
      </c>
      <c r="Q119" s="27">
        <v>1.1286391741375662E-2</v>
      </c>
      <c r="R119" s="27">
        <v>0.3990990288845816</v>
      </c>
      <c r="S119" s="27">
        <v>0</v>
      </c>
      <c r="T119" s="27">
        <v>0.38424519952705705</v>
      </c>
      <c r="U119" s="27">
        <v>-0.11573157261555841</v>
      </c>
      <c r="V119" s="27">
        <v>0</v>
      </c>
      <c r="W119" s="27">
        <v>-0.25372565022134391</v>
      </c>
      <c r="X119" s="27">
        <v>0</v>
      </c>
      <c r="Y119" s="55" t="s">
        <v>339</v>
      </c>
      <c r="Z119" s="11" t="s">
        <v>616</v>
      </c>
    </row>
    <row r="120" spans="1:34" ht="30" hidden="1" customHeight="1" outlineLevel="1">
      <c r="A120" s="26" t="s">
        <v>617</v>
      </c>
      <c r="B120" s="27">
        <v>-0.37877563090496924</v>
      </c>
      <c r="C120" s="27">
        <v>0.19189985969747347</v>
      </c>
      <c r="D120" s="27">
        <v>-0.25357263220670201</v>
      </c>
      <c r="E120" s="27">
        <v>4.2072948619686357E-3</v>
      </c>
      <c r="F120" s="27">
        <v>-9.8287367153471375E-2</v>
      </c>
      <c r="G120" s="27">
        <v>0</v>
      </c>
      <c r="H120" s="27">
        <v>0.33670675075250084</v>
      </c>
      <c r="I120" s="27">
        <v>0</v>
      </c>
      <c r="J120" s="27">
        <v>0</v>
      </c>
      <c r="K120" s="27">
        <v>-0.15688139069096338</v>
      </c>
      <c r="L120" s="27">
        <v>0</v>
      </c>
      <c r="M120" s="27">
        <v>-5.5639882239153914E-2</v>
      </c>
      <c r="N120" s="27">
        <v>0.12874623901174931</v>
      </c>
      <c r="O120" s="27">
        <v>2.4938112716064553E-2</v>
      </c>
      <c r="P120" s="27">
        <v>0.44057779384463569</v>
      </c>
      <c r="Q120" s="27">
        <v>0</v>
      </c>
      <c r="R120" s="27">
        <v>0.28523570768587891</v>
      </c>
      <c r="S120" s="27">
        <v>0</v>
      </c>
      <c r="T120" s="27">
        <v>0.38424518954524711</v>
      </c>
      <c r="U120" s="27">
        <v>-0.15895399649133987</v>
      </c>
      <c r="V120" s="27">
        <v>0</v>
      </c>
      <c r="W120" s="27">
        <v>-0.25372565022134397</v>
      </c>
      <c r="X120" s="27">
        <v>0</v>
      </c>
      <c r="Y120" s="55" t="s">
        <v>339</v>
      </c>
      <c r="Z120" s="11" t="s">
        <v>618</v>
      </c>
    </row>
    <row r="121" spans="1:34" ht="30" hidden="1" customHeight="1" outlineLevel="1">
      <c r="A121" s="29" t="s">
        <v>619</v>
      </c>
      <c r="B121" s="28">
        <v>-0.37877563090496913</v>
      </c>
      <c r="C121" s="28">
        <v>6.4125887094733769E-2</v>
      </c>
      <c r="D121" s="28">
        <v>-0.25357263220670206</v>
      </c>
      <c r="E121" s="28">
        <v>0</v>
      </c>
      <c r="F121" s="28">
        <v>-9.8287367153471333E-2</v>
      </c>
      <c r="G121" s="28">
        <v>0</v>
      </c>
      <c r="H121" s="28">
        <v>0.32131613992357322</v>
      </c>
      <c r="I121" s="28">
        <v>0</v>
      </c>
      <c r="J121" s="28">
        <v>0</v>
      </c>
      <c r="K121" s="28">
        <v>-0.15688139069096338</v>
      </c>
      <c r="L121" s="28">
        <v>0</v>
      </c>
      <c r="M121" s="28">
        <v>-5.5639882239153907E-2</v>
      </c>
      <c r="N121" s="28">
        <v>9.3331488516385203E-2</v>
      </c>
      <c r="O121" s="28">
        <v>5.5005375778255788E-3</v>
      </c>
      <c r="P121" s="28">
        <v>0.44057779384463558</v>
      </c>
      <c r="Q121" s="28">
        <v>0</v>
      </c>
      <c r="R121" s="28">
        <v>0.19321116780857828</v>
      </c>
      <c r="S121" s="28">
        <v>0</v>
      </c>
      <c r="T121" s="28">
        <v>0.38424518355616122</v>
      </c>
      <c r="U121" s="28">
        <v>-0.18488745081680874</v>
      </c>
      <c r="V121" s="28">
        <v>0</v>
      </c>
      <c r="W121" s="28">
        <v>-0.25372565022134386</v>
      </c>
      <c r="X121" s="28">
        <v>0</v>
      </c>
      <c r="Y121" s="56" t="s">
        <v>339</v>
      </c>
      <c r="Z121" s="22" t="s">
        <v>620</v>
      </c>
    </row>
    <row r="122" spans="1:34" ht="15" hidden="1" customHeight="1" outlineLevel="1">
      <c r="A122" s="179" t="s">
        <v>630</v>
      </c>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row>
    <row r="123" spans="1:34" ht="15" customHeight="1" collapsed="1">
      <c r="A123" s="178"/>
      <c r="B123" s="178"/>
      <c r="C123" s="178"/>
      <c r="D123" s="178"/>
      <c r="E123" s="178"/>
      <c r="F123" s="178"/>
      <c r="G123" s="178"/>
      <c r="H123" s="178"/>
      <c r="I123" s="178"/>
      <c r="J123" s="178"/>
    </row>
    <row r="124" spans="1:34" s="13" customFormat="1" ht="40.200000000000003" customHeight="1" collapsed="1">
      <c r="A124" s="175" t="s">
        <v>435</v>
      </c>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34" s="13" customFormat="1" ht="19.95" customHeight="1" outlineLevel="1">
      <c r="A125" s="33"/>
      <c r="B125" s="19" t="str">
        <f>A5</f>
        <v>Total Pension Contributors Rate (TPCR), %</v>
      </c>
      <c r="G125" s="19" t="str">
        <f>+A6</f>
        <v>Male Pension Contributors Rate; %</v>
      </c>
      <c r="K125" s="19" t="str">
        <f>+A7</f>
        <v>Female Pension Contributors Rate, %</v>
      </c>
      <c r="P125" s="19" t="str">
        <f>+A8</f>
        <v>Contributory Pension Recipient Rate (TCPRR), %</v>
      </c>
      <c r="T125" s="60" t="str">
        <f>+A9</f>
        <v>Male Contributory Pension Recipient Rate (TCPRR), %</v>
      </c>
      <c r="X125" s="19"/>
      <c r="Y125" s="60" t="str">
        <f>A10</f>
        <v>Female Contributory Pension Recipiecnt Rate (TCPRR), %</v>
      </c>
      <c r="AC125" s="19"/>
    </row>
    <row r="126" spans="1:34" s="13" customFormat="1" ht="66.900000000000006" customHeight="1" outlineLevel="1">
      <c r="A126" s="33"/>
      <c r="E126" s="20"/>
      <c r="F126" s="20"/>
      <c r="G126" s="20"/>
      <c r="H126" s="20"/>
      <c r="I126" s="20"/>
      <c r="M126" s="20"/>
      <c r="N126" s="20"/>
      <c r="O126" s="20"/>
      <c r="T126" s="20"/>
      <c r="U126" s="20"/>
      <c r="V126" s="20"/>
      <c r="W126" s="20"/>
      <c r="X126" s="20"/>
      <c r="Y126" s="20"/>
      <c r="Z126" s="20"/>
      <c r="AA126" s="20"/>
      <c r="AB126" s="20"/>
      <c r="AC126" s="20"/>
      <c r="AD126" s="20"/>
      <c r="AE126" s="20"/>
      <c r="AF126" s="20"/>
      <c r="AG126" s="20"/>
      <c r="AH126" s="20"/>
    </row>
    <row r="127" spans="1:34" s="13" customFormat="1" ht="66.900000000000006" customHeight="1" outlineLevel="1">
      <c r="A127" s="33"/>
      <c r="C127" s="20"/>
      <c r="D127" s="20"/>
      <c r="E127" s="20"/>
      <c r="F127" s="20"/>
      <c r="G127" s="20"/>
      <c r="H127" s="20"/>
      <c r="I127" s="20"/>
      <c r="K127" s="20"/>
      <c r="L127" s="20"/>
      <c r="M127" s="20"/>
      <c r="N127" s="20"/>
      <c r="O127" s="20"/>
      <c r="R127" s="20"/>
      <c r="S127" s="20"/>
      <c r="T127" s="20"/>
      <c r="U127" s="20"/>
      <c r="V127" s="20"/>
      <c r="W127" s="20"/>
      <c r="X127" s="20"/>
      <c r="Y127" s="20"/>
      <c r="Z127" s="20"/>
      <c r="AA127" s="20"/>
      <c r="AB127" s="20"/>
      <c r="AC127" s="20"/>
      <c r="AD127" s="20"/>
      <c r="AE127" s="20"/>
      <c r="AF127" s="20"/>
      <c r="AG127" s="20"/>
      <c r="AH127" s="20"/>
    </row>
    <row r="128" spans="1:34" s="13" customFormat="1" ht="66.900000000000006" customHeight="1" outlineLevel="1">
      <c r="A128" s="33"/>
      <c r="C128" s="20"/>
      <c r="D128" s="20"/>
      <c r="E128" s="20"/>
      <c r="F128" s="20"/>
      <c r="G128" s="20"/>
      <c r="H128" s="20"/>
      <c r="I128" s="20"/>
      <c r="K128" s="20"/>
      <c r="L128" s="20"/>
      <c r="M128" s="20"/>
      <c r="N128" s="20"/>
      <c r="O128" s="20"/>
      <c r="R128" s="20"/>
      <c r="S128" s="20"/>
      <c r="T128" s="20"/>
      <c r="U128" s="20"/>
      <c r="V128" s="20"/>
      <c r="W128" s="20"/>
      <c r="X128" s="20"/>
      <c r="Y128" s="20"/>
      <c r="Z128" s="20"/>
      <c r="AA128" s="20"/>
      <c r="AB128" s="20"/>
      <c r="AC128" s="20"/>
      <c r="AD128" s="20"/>
      <c r="AE128" s="20"/>
      <c r="AF128" s="20"/>
      <c r="AG128" s="20"/>
      <c r="AH128" s="20"/>
    </row>
    <row r="129" spans="1:34" s="13" customFormat="1" ht="66.900000000000006" customHeight="1" outlineLevel="1">
      <c r="A129" s="33"/>
      <c r="C129" s="20"/>
      <c r="D129" s="20"/>
      <c r="E129" s="20"/>
      <c r="F129" s="20"/>
      <c r="G129" s="20"/>
      <c r="H129" s="20"/>
      <c r="I129" s="20"/>
      <c r="K129" s="20"/>
      <c r="L129" s="20"/>
      <c r="M129" s="20"/>
      <c r="N129" s="20"/>
      <c r="O129" s="20"/>
      <c r="R129" s="20"/>
      <c r="S129" s="20"/>
      <c r="T129" s="20"/>
      <c r="U129" s="20"/>
      <c r="V129" s="20"/>
      <c r="W129" s="20"/>
      <c r="X129" s="20"/>
      <c r="Y129" s="20"/>
      <c r="Z129" s="20"/>
      <c r="AA129" s="20"/>
      <c r="AB129" s="20"/>
      <c r="AC129" s="20"/>
      <c r="AD129" s="20"/>
      <c r="AE129" s="20"/>
      <c r="AF129" s="20"/>
      <c r="AG129" s="20"/>
      <c r="AH129" s="20"/>
    </row>
    <row r="130" spans="1:34" s="13" customFormat="1" ht="19.95" customHeight="1" outlineLevel="1">
      <c r="A130" s="33"/>
      <c r="B130" s="19" t="str">
        <f>A11</f>
        <v>Non-Contributory Pension Recipient Rate (TNCPRR), %</v>
      </c>
      <c r="G130" s="19" t="str">
        <f>+A12</f>
        <v>Male Non-Contributory Pension Recipient Rate (TNCPRR), %</v>
      </c>
      <c r="K130" s="19" t="str">
        <f>+A13</f>
        <v>Female Non-Contributory Pension Recipiecnt Rate (TNCPRR), %</v>
      </c>
      <c r="P130" s="19" t="str">
        <f>+A14</f>
        <v>Total Pension Recipient Rate (TPRR), %</v>
      </c>
      <c r="T130" s="19" t="str">
        <f>+A15</f>
        <v>Male Pension Recipient Rate (TPRR), %</v>
      </c>
      <c r="Y130" s="19" t="str">
        <f>A16</f>
        <v>Female Pension Recipient Rate (TPRR), %</v>
      </c>
    </row>
    <row r="131" spans="1:34" s="13" customFormat="1" ht="66.900000000000006" customHeight="1" outlineLevel="1">
      <c r="A131" s="33"/>
      <c r="E131" s="20"/>
      <c r="F131" s="20"/>
      <c r="G131" s="20"/>
      <c r="H131" s="20"/>
      <c r="I131" s="20"/>
      <c r="M131" s="20"/>
      <c r="N131" s="20"/>
      <c r="O131" s="20"/>
      <c r="T131" s="20"/>
      <c r="U131" s="20"/>
      <c r="V131" s="20"/>
      <c r="W131" s="20"/>
      <c r="X131" s="20"/>
      <c r="Y131" s="20"/>
      <c r="Z131" s="20"/>
      <c r="AA131" s="20"/>
      <c r="AB131" s="20"/>
      <c r="AC131" s="20"/>
      <c r="AD131" s="20"/>
      <c r="AE131" s="20"/>
      <c r="AF131" s="20"/>
      <c r="AG131" s="20"/>
      <c r="AH131" s="20"/>
    </row>
    <row r="132" spans="1:34" s="13" customFormat="1" ht="66.900000000000006" customHeight="1" outlineLevel="1">
      <c r="A132" s="33"/>
      <c r="C132" s="20"/>
      <c r="D132" s="20"/>
      <c r="E132" s="20"/>
      <c r="F132" s="20"/>
      <c r="G132" s="20"/>
      <c r="H132" s="20"/>
      <c r="I132" s="20"/>
      <c r="K132" s="20"/>
      <c r="L132" s="20"/>
      <c r="M132" s="20"/>
      <c r="N132" s="20"/>
      <c r="O132" s="20"/>
      <c r="R132" s="20"/>
      <c r="S132" s="20"/>
      <c r="T132" s="20"/>
      <c r="U132" s="20"/>
      <c r="V132" s="20"/>
      <c r="W132" s="20"/>
      <c r="X132" s="20"/>
      <c r="Y132" s="20"/>
      <c r="Z132" s="20"/>
      <c r="AA132" s="20"/>
      <c r="AB132" s="20"/>
      <c r="AC132" s="20"/>
      <c r="AD132" s="20"/>
      <c r="AE132" s="20"/>
      <c r="AF132" s="20"/>
      <c r="AG132" s="20"/>
      <c r="AH132" s="20"/>
    </row>
    <row r="133" spans="1:34" s="13" customFormat="1" ht="66.900000000000006" customHeight="1" outlineLevel="1">
      <c r="A133" s="33"/>
      <c r="C133" s="20"/>
      <c r="D133" s="20"/>
      <c r="E133" s="20"/>
      <c r="F133" s="20"/>
      <c r="G133" s="20"/>
      <c r="H133" s="20"/>
      <c r="I133" s="20"/>
      <c r="K133" s="20"/>
      <c r="L133" s="20"/>
      <c r="M133" s="20"/>
      <c r="N133" s="20"/>
      <c r="O133" s="20"/>
      <c r="R133" s="20"/>
      <c r="S133" s="20"/>
      <c r="T133" s="20"/>
      <c r="U133" s="20"/>
      <c r="V133" s="20"/>
      <c r="W133" s="20"/>
      <c r="X133" s="20"/>
      <c r="Y133" s="20"/>
      <c r="Z133" s="20"/>
      <c r="AA133" s="20"/>
      <c r="AB133" s="20"/>
      <c r="AC133" s="20"/>
      <c r="AD133" s="20"/>
      <c r="AE133" s="20"/>
      <c r="AF133" s="20"/>
      <c r="AG133" s="20"/>
      <c r="AH133" s="20"/>
    </row>
    <row r="134" spans="1:34" s="13" customFormat="1" ht="66.900000000000006" customHeight="1" outlineLevel="1">
      <c r="A134" s="33"/>
      <c r="C134" s="20"/>
      <c r="D134" s="20"/>
      <c r="E134" s="20"/>
      <c r="F134" s="20"/>
      <c r="G134" s="20"/>
      <c r="H134" s="20"/>
      <c r="I134" s="20"/>
      <c r="K134" s="20"/>
      <c r="L134" s="20"/>
      <c r="M134" s="20"/>
      <c r="N134" s="20"/>
      <c r="O134" s="20"/>
      <c r="R134" s="20"/>
      <c r="S134" s="20"/>
      <c r="T134" s="20"/>
      <c r="U134" s="20"/>
      <c r="V134" s="20"/>
      <c r="W134" s="20"/>
      <c r="X134" s="20"/>
      <c r="Y134" s="20"/>
      <c r="Z134" s="20"/>
      <c r="AA134" s="20"/>
      <c r="AB134" s="20"/>
      <c r="AC134" s="20"/>
      <c r="AD134" s="20"/>
      <c r="AE134" s="20"/>
      <c r="AF134" s="20"/>
      <c r="AG134" s="20"/>
      <c r="AH134" s="20"/>
    </row>
    <row r="135" spans="1:34" s="13" customFormat="1" ht="15" customHeight="1">
      <c r="A135" s="33"/>
    </row>
    <row r="136" spans="1:34" s="13" customFormat="1" ht="40.200000000000003" customHeight="1" collapsed="1">
      <c r="A136" s="175" t="s">
        <v>436</v>
      </c>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34" s="13" customFormat="1" ht="19.95" hidden="1" customHeight="1" outlineLevel="1">
      <c r="A137" s="33"/>
      <c r="B137" s="19" t="str">
        <f>+A19</f>
        <v>Total Rate of Contribution Density (TRCD)</v>
      </c>
      <c r="G137" s="19" t="str">
        <f>+A20</f>
        <v>Rate of contribution density (male)</v>
      </c>
      <c r="K137" s="19" t="str">
        <f>+A21</f>
        <v>Rate of contribution density (female)</v>
      </c>
      <c r="W137" s="19"/>
      <c r="X137" s="19"/>
    </row>
    <row r="138" spans="1:34" s="13" customFormat="1" ht="66.900000000000006" hidden="1" customHeight="1" outlineLevel="1">
      <c r="A138" s="33"/>
      <c r="E138" s="20"/>
      <c r="F138" s="20"/>
      <c r="G138" s="20"/>
      <c r="H138" s="20"/>
      <c r="I138" s="20"/>
      <c r="M138" s="20"/>
      <c r="N138" s="20"/>
      <c r="O138" s="20"/>
      <c r="T138" s="20"/>
      <c r="U138" s="20"/>
      <c r="V138" s="20"/>
      <c r="W138" s="20"/>
      <c r="X138" s="20"/>
      <c r="Y138" s="20"/>
      <c r="Z138" s="20"/>
      <c r="AA138" s="20"/>
      <c r="AB138" s="20"/>
      <c r="AC138" s="20"/>
      <c r="AD138" s="20"/>
      <c r="AE138" s="20"/>
      <c r="AF138" s="20"/>
      <c r="AG138" s="20"/>
      <c r="AH138" s="20"/>
    </row>
    <row r="139" spans="1:34" s="13" customFormat="1" ht="66.900000000000006" hidden="1" customHeight="1" outlineLevel="1">
      <c r="A139" s="33"/>
      <c r="C139" s="20"/>
      <c r="D139" s="20"/>
      <c r="E139" s="20"/>
      <c r="F139" s="20"/>
      <c r="G139" s="20"/>
      <c r="H139" s="20"/>
      <c r="I139" s="20"/>
      <c r="K139" s="20"/>
      <c r="L139" s="20"/>
      <c r="M139" s="20"/>
      <c r="N139" s="20"/>
      <c r="O139" s="20"/>
      <c r="R139" s="20"/>
      <c r="S139" s="20"/>
      <c r="T139" s="20"/>
      <c r="U139" s="20"/>
      <c r="V139" s="20"/>
      <c r="W139" s="20"/>
      <c r="X139" s="20"/>
      <c r="Y139" s="20"/>
      <c r="Z139" s="20"/>
      <c r="AA139" s="20"/>
      <c r="AB139" s="20"/>
      <c r="AC139" s="20"/>
      <c r="AD139" s="20"/>
      <c r="AE139" s="20"/>
      <c r="AF139" s="20"/>
      <c r="AG139" s="20"/>
      <c r="AH139" s="20"/>
    </row>
    <row r="140" spans="1:34" s="13" customFormat="1" ht="66.900000000000006" hidden="1" customHeight="1" outlineLevel="1">
      <c r="A140" s="33"/>
      <c r="C140" s="20"/>
      <c r="D140" s="20"/>
      <c r="E140" s="20"/>
      <c r="F140" s="20"/>
      <c r="G140" s="20"/>
      <c r="H140" s="20"/>
      <c r="I140" s="20"/>
      <c r="K140" s="20"/>
      <c r="L140" s="20"/>
      <c r="M140" s="20"/>
      <c r="N140" s="20"/>
      <c r="O140" s="20"/>
      <c r="R140" s="20"/>
      <c r="S140" s="20"/>
      <c r="T140" s="20"/>
      <c r="U140" s="20"/>
      <c r="V140" s="20"/>
      <c r="W140" s="20"/>
      <c r="X140" s="20"/>
      <c r="Y140" s="20"/>
      <c r="Z140" s="20"/>
      <c r="AA140" s="20"/>
      <c r="AB140" s="20"/>
      <c r="AC140" s="20"/>
      <c r="AD140" s="20"/>
      <c r="AE140" s="20"/>
      <c r="AF140" s="20"/>
      <c r="AG140" s="20"/>
      <c r="AH140" s="20"/>
    </row>
    <row r="141" spans="1:34" s="13" customFormat="1" ht="66.900000000000006" hidden="1" customHeight="1" outlineLevel="1">
      <c r="A141" s="33"/>
      <c r="C141" s="20"/>
      <c r="D141" s="20"/>
      <c r="E141" s="20"/>
      <c r="F141" s="20"/>
      <c r="G141" s="20"/>
      <c r="H141" s="20"/>
      <c r="I141" s="20"/>
      <c r="K141" s="20"/>
      <c r="L141" s="20"/>
      <c r="M141" s="20"/>
      <c r="N141" s="20"/>
      <c r="O141" s="20"/>
      <c r="R141" s="20"/>
      <c r="S141" s="20"/>
      <c r="T141" s="20"/>
      <c r="U141" s="20"/>
      <c r="V141" s="20"/>
      <c r="W141" s="20"/>
      <c r="X141" s="20"/>
      <c r="Y141" s="20"/>
      <c r="Z141" s="20"/>
      <c r="AA141" s="20"/>
      <c r="AB141" s="20"/>
      <c r="AC141" s="20"/>
      <c r="AD141" s="20"/>
      <c r="AE141" s="20"/>
      <c r="AF141" s="20"/>
      <c r="AG141" s="20"/>
      <c r="AH141" s="20"/>
    </row>
    <row r="142" spans="1:34" ht="15" customHeight="1" collapsed="1"/>
    <row r="143" spans="1:34" s="13" customFormat="1" ht="40.200000000000003" customHeight="1" collapsed="1">
      <c r="A143" s="175" t="s">
        <v>454</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34" s="13" customFormat="1" ht="29.25" customHeight="1">
      <c r="A144" s="48" t="str">
        <f>+A24</f>
        <v>Male Replacement Rates</v>
      </c>
      <c r="B144" s="19"/>
      <c r="G144" s="19"/>
      <c r="K144" s="19"/>
      <c r="P144" s="19"/>
      <c r="T144" s="60"/>
      <c r="X144" s="19"/>
    </row>
    <row r="145" spans="1:34" s="13" customFormat="1" ht="19.95" hidden="1" customHeight="1" outlineLevel="1">
      <c r="A145" s="26"/>
      <c r="B145" s="19" t="str">
        <f>A25</f>
        <v>Male Replacement rate, IG1-D1</v>
      </c>
      <c r="G145" s="19" t="str">
        <f>+A26</f>
        <v>Male Replacement rate, IG2-D1</v>
      </c>
      <c r="K145" s="19" t="str">
        <f>+A27</f>
        <v>Male Replacement rate, IG3-D1</v>
      </c>
      <c r="P145" s="19" t="str">
        <f>+A28</f>
        <v>Male Replacement rate, IG4-D1</v>
      </c>
      <c r="T145" s="60" t="str">
        <f>+A29</f>
        <v>Male Replacement rate, IG5-D1</v>
      </c>
      <c r="X145" s="19"/>
    </row>
    <row r="146" spans="1:34" s="13" customFormat="1" ht="66.900000000000006" hidden="1" customHeight="1" outlineLevel="1">
      <c r="A146" s="26"/>
      <c r="E146" s="20"/>
      <c r="F146" s="20"/>
      <c r="G146" s="20"/>
      <c r="H146" s="20"/>
      <c r="I146" s="20"/>
      <c r="M146" s="20"/>
      <c r="N146" s="20"/>
      <c r="O146" s="20"/>
      <c r="T146" s="20"/>
      <c r="U146" s="20"/>
      <c r="V146" s="20"/>
      <c r="W146" s="20"/>
      <c r="X146" s="20"/>
      <c r="Y146" s="20"/>
      <c r="Z146" s="20"/>
      <c r="AA146" s="20"/>
      <c r="AB146" s="20"/>
      <c r="AC146" s="20"/>
      <c r="AD146" s="20"/>
      <c r="AE146" s="20"/>
      <c r="AF146" s="20"/>
      <c r="AG146" s="20"/>
      <c r="AH146" s="20"/>
    </row>
    <row r="147" spans="1:34" s="13" customFormat="1" ht="66.900000000000006" hidden="1" customHeight="1" outlineLevel="1">
      <c r="A147" s="26"/>
      <c r="C147" s="20"/>
      <c r="D147" s="20"/>
      <c r="E147" s="20"/>
      <c r="F147" s="20"/>
      <c r="G147" s="20"/>
      <c r="H147" s="20"/>
      <c r="I147" s="20"/>
      <c r="K147" s="20"/>
      <c r="L147" s="20"/>
      <c r="M147" s="20"/>
      <c r="N147" s="20"/>
      <c r="O147" s="20"/>
      <c r="R147" s="20"/>
      <c r="S147" s="20"/>
      <c r="T147" s="20"/>
      <c r="U147" s="20"/>
      <c r="V147" s="20"/>
      <c r="W147" s="20"/>
      <c r="X147" s="20"/>
      <c r="Y147" s="20"/>
      <c r="Z147" s="20"/>
      <c r="AA147" s="20"/>
      <c r="AB147" s="20"/>
      <c r="AC147" s="20"/>
      <c r="AD147" s="20"/>
      <c r="AE147" s="20"/>
      <c r="AF147" s="20"/>
      <c r="AG147" s="20"/>
      <c r="AH147" s="20"/>
    </row>
    <row r="148" spans="1:34" s="13" customFormat="1" ht="66.900000000000006" hidden="1" customHeight="1" outlineLevel="1">
      <c r="A148" s="26"/>
      <c r="C148" s="20"/>
      <c r="D148" s="20"/>
      <c r="E148" s="20"/>
      <c r="F148" s="20"/>
      <c r="G148" s="20"/>
      <c r="H148" s="20"/>
      <c r="I148" s="20"/>
      <c r="K148" s="20"/>
      <c r="L148" s="20"/>
      <c r="M148" s="20"/>
      <c r="N148" s="20"/>
      <c r="O148" s="20"/>
      <c r="R148" s="20"/>
      <c r="S148" s="20"/>
      <c r="T148" s="20"/>
      <c r="U148" s="20"/>
      <c r="V148" s="20"/>
      <c r="W148" s="20"/>
      <c r="X148" s="20"/>
      <c r="Y148" s="20"/>
      <c r="Z148" s="20"/>
      <c r="AA148" s="20"/>
      <c r="AB148" s="20"/>
      <c r="AC148" s="20"/>
      <c r="AD148" s="20"/>
      <c r="AE148" s="20"/>
      <c r="AF148" s="20"/>
      <c r="AG148" s="20"/>
      <c r="AH148" s="20"/>
    </row>
    <row r="149" spans="1:34" s="13" customFormat="1" ht="66.900000000000006" hidden="1" customHeight="1" outlineLevel="1">
      <c r="A149" s="26"/>
      <c r="C149" s="20"/>
      <c r="D149" s="20"/>
      <c r="E149" s="20"/>
      <c r="F149" s="20"/>
      <c r="G149" s="20"/>
      <c r="H149" s="20"/>
      <c r="I149" s="20"/>
      <c r="K149" s="20"/>
      <c r="L149" s="20"/>
      <c r="M149" s="20"/>
      <c r="N149" s="20"/>
      <c r="O149" s="20"/>
      <c r="R149" s="20"/>
      <c r="S149" s="20"/>
      <c r="T149" s="20"/>
      <c r="U149" s="20"/>
      <c r="V149" s="20"/>
      <c r="W149" s="20"/>
      <c r="X149" s="20"/>
      <c r="Y149" s="20"/>
      <c r="Z149" s="20"/>
      <c r="AA149" s="20"/>
      <c r="AB149" s="20"/>
      <c r="AC149" s="20"/>
      <c r="AD149" s="20"/>
      <c r="AE149" s="20"/>
      <c r="AF149" s="20"/>
      <c r="AG149" s="20"/>
      <c r="AH149" s="20"/>
    </row>
    <row r="150" spans="1:34" s="13" customFormat="1" ht="19.95" hidden="1" customHeight="1" outlineLevel="1">
      <c r="A150" s="26"/>
      <c r="B150" s="19" t="str">
        <f>+A30</f>
        <v>Male Replacement rate, IG1-D2</v>
      </c>
      <c r="G150" s="19" t="str">
        <f>+A31</f>
        <v>Male Replacement rate, IG2-D2</v>
      </c>
      <c r="K150" s="19" t="str">
        <f>+A32</f>
        <v>Male Replacement rate, IG3-D2</v>
      </c>
      <c r="P150" s="19" t="str">
        <f>+A33</f>
        <v>Male Replacement rate, IG4-D2</v>
      </c>
      <c r="T150" s="60" t="str">
        <f>+A34</f>
        <v>Male Replacement rate, IG5-D2</v>
      </c>
      <c r="X150" s="19"/>
    </row>
    <row r="151" spans="1:34" s="13" customFormat="1" ht="66.900000000000006" hidden="1" customHeight="1" outlineLevel="1">
      <c r="A151" s="26"/>
      <c r="E151" s="20"/>
      <c r="F151" s="20"/>
      <c r="G151" s="20"/>
      <c r="H151" s="20"/>
      <c r="I151" s="20"/>
      <c r="M151" s="20"/>
      <c r="N151" s="20"/>
      <c r="O151" s="20"/>
      <c r="T151" s="20"/>
      <c r="U151" s="20"/>
      <c r="V151" s="20"/>
      <c r="W151" s="20"/>
      <c r="X151" s="20"/>
      <c r="Y151" s="20"/>
      <c r="Z151" s="20"/>
      <c r="AA151" s="20"/>
      <c r="AB151" s="20"/>
      <c r="AC151" s="20"/>
      <c r="AD151" s="20"/>
      <c r="AE151" s="20"/>
      <c r="AF151" s="20"/>
      <c r="AG151" s="20"/>
      <c r="AH151" s="20"/>
    </row>
    <row r="152" spans="1:34" s="13" customFormat="1" ht="66.900000000000006" hidden="1" customHeight="1" outlineLevel="1">
      <c r="A152" s="26"/>
      <c r="C152" s="20"/>
      <c r="D152" s="20"/>
      <c r="E152" s="20"/>
      <c r="F152" s="20"/>
      <c r="G152" s="20"/>
      <c r="H152" s="20"/>
      <c r="I152" s="20"/>
      <c r="K152" s="20"/>
      <c r="L152" s="20"/>
      <c r="M152" s="20"/>
      <c r="N152" s="20"/>
      <c r="O152" s="20"/>
      <c r="R152" s="20"/>
      <c r="S152" s="20"/>
      <c r="T152" s="20"/>
      <c r="U152" s="20"/>
      <c r="V152" s="20"/>
      <c r="W152" s="20"/>
      <c r="X152" s="20"/>
      <c r="Y152" s="20"/>
      <c r="Z152" s="20"/>
      <c r="AA152" s="20"/>
      <c r="AB152" s="20"/>
      <c r="AC152" s="20"/>
      <c r="AD152" s="20"/>
      <c r="AE152" s="20"/>
      <c r="AF152" s="20"/>
      <c r="AG152" s="20"/>
      <c r="AH152" s="20"/>
    </row>
    <row r="153" spans="1:34" s="13" customFormat="1" ht="66.900000000000006" hidden="1" customHeight="1" outlineLevel="1">
      <c r="A153" s="26"/>
      <c r="C153" s="20"/>
      <c r="D153" s="20"/>
      <c r="E153" s="20"/>
      <c r="F153" s="20"/>
      <c r="G153" s="20"/>
      <c r="H153" s="20"/>
      <c r="I153" s="20"/>
      <c r="K153" s="20"/>
      <c r="L153" s="20"/>
      <c r="M153" s="20"/>
      <c r="N153" s="20"/>
      <c r="O153" s="20"/>
      <c r="R153" s="20"/>
      <c r="S153" s="20"/>
      <c r="T153" s="20"/>
      <c r="U153" s="20"/>
      <c r="V153" s="20"/>
      <c r="W153" s="20"/>
      <c r="X153" s="20"/>
      <c r="Y153" s="20"/>
      <c r="Z153" s="20"/>
      <c r="AA153" s="20"/>
      <c r="AB153" s="20"/>
      <c r="AC153" s="20"/>
      <c r="AD153" s="20"/>
      <c r="AE153" s="20"/>
      <c r="AF153" s="20"/>
      <c r="AG153" s="20"/>
      <c r="AH153" s="20"/>
    </row>
    <row r="154" spans="1:34" s="13" customFormat="1" ht="66.900000000000006" hidden="1" customHeight="1" outlineLevel="1">
      <c r="A154" s="26"/>
      <c r="C154" s="20"/>
      <c r="D154" s="20"/>
      <c r="E154" s="20"/>
      <c r="F154" s="20"/>
      <c r="G154" s="20"/>
      <c r="H154" s="20"/>
      <c r="I154" s="20"/>
      <c r="K154" s="20"/>
      <c r="L154" s="20"/>
      <c r="M154" s="20"/>
      <c r="N154" s="20"/>
      <c r="O154" s="20"/>
      <c r="R154" s="20"/>
      <c r="S154" s="20"/>
      <c r="T154" s="20"/>
      <c r="U154" s="20"/>
      <c r="V154" s="20"/>
      <c r="W154" s="20"/>
      <c r="X154" s="20"/>
      <c r="Y154" s="20"/>
      <c r="Z154" s="20"/>
      <c r="AA154" s="20"/>
      <c r="AB154" s="20"/>
      <c r="AC154" s="20"/>
      <c r="AD154" s="20"/>
      <c r="AE154" s="20"/>
      <c r="AF154" s="20"/>
      <c r="AG154" s="20"/>
      <c r="AH154" s="20"/>
    </row>
    <row r="155" spans="1:34" s="13" customFormat="1" ht="19.95" hidden="1" customHeight="1" outlineLevel="1">
      <c r="A155" s="26"/>
      <c r="B155" s="19" t="str">
        <f>+A35</f>
        <v>Male Replacement rate, IG1-D3</v>
      </c>
      <c r="G155" s="19" t="str">
        <f>+A36</f>
        <v>Male Replacement rate, IG2-D3</v>
      </c>
      <c r="K155" s="19" t="str">
        <f>+A37</f>
        <v>Male Replacement rate, IG3-D3</v>
      </c>
      <c r="P155" s="19" t="str">
        <f>+A38</f>
        <v>Male Replacement rate, IG4-D3</v>
      </c>
      <c r="T155" s="60" t="str">
        <f>+A39</f>
        <v>Male Replacement rate, IG5-D3</v>
      </c>
      <c r="X155" s="19"/>
    </row>
    <row r="156" spans="1:34" s="13" customFormat="1" ht="66.900000000000006" hidden="1" customHeight="1" outlineLevel="1">
      <c r="A156" s="26"/>
      <c r="E156" s="20"/>
      <c r="F156" s="20"/>
      <c r="G156" s="20"/>
      <c r="H156" s="20"/>
      <c r="I156" s="20"/>
      <c r="M156" s="20"/>
      <c r="N156" s="20"/>
      <c r="O156" s="20"/>
      <c r="T156" s="20"/>
      <c r="U156" s="20"/>
      <c r="V156" s="20"/>
      <c r="W156" s="20"/>
      <c r="X156" s="20"/>
      <c r="Y156" s="20"/>
      <c r="Z156" s="20"/>
      <c r="AA156" s="20"/>
      <c r="AB156" s="20"/>
      <c r="AC156" s="20"/>
      <c r="AD156" s="20"/>
      <c r="AE156" s="20"/>
      <c r="AF156" s="20"/>
      <c r="AG156" s="20"/>
      <c r="AH156" s="20"/>
    </row>
    <row r="157" spans="1:34" s="13" customFormat="1" ht="66.900000000000006" hidden="1" customHeight="1" outlineLevel="1">
      <c r="A157" s="26"/>
      <c r="C157" s="20"/>
      <c r="D157" s="20"/>
      <c r="E157" s="20"/>
      <c r="F157" s="20"/>
      <c r="G157" s="20"/>
      <c r="H157" s="20"/>
      <c r="I157" s="20"/>
      <c r="K157" s="20"/>
      <c r="L157" s="20"/>
      <c r="M157" s="20"/>
      <c r="N157" s="20"/>
      <c r="O157" s="20"/>
      <c r="R157" s="20"/>
      <c r="S157" s="20"/>
      <c r="T157" s="20"/>
      <c r="U157" s="20"/>
      <c r="V157" s="20"/>
      <c r="W157" s="20"/>
      <c r="X157" s="20"/>
      <c r="Y157" s="20"/>
      <c r="Z157" s="20"/>
      <c r="AA157" s="20"/>
      <c r="AB157" s="20"/>
      <c r="AC157" s="20"/>
      <c r="AD157" s="20"/>
      <c r="AE157" s="20"/>
      <c r="AF157" s="20"/>
      <c r="AG157" s="20"/>
      <c r="AH157" s="20"/>
    </row>
    <row r="158" spans="1:34" s="13" customFormat="1" ht="66.900000000000006" hidden="1" customHeight="1" outlineLevel="1">
      <c r="A158" s="26"/>
      <c r="C158" s="20"/>
      <c r="D158" s="20"/>
      <c r="E158" s="20"/>
      <c r="F158" s="20"/>
      <c r="G158" s="20"/>
      <c r="H158" s="20"/>
      <c r="I158" s="20"/>
      <c r="K158" s="20"/>
      <c r="L158" s="20"/>
      <c r="M158" s="20"/>
      <c r="N158" s="20"/>
      <c r="O158" s="20"/>
      <c r="R158" s="20"/>
      <c r="S158" s="20"/>
      <c r="T158" s="20"/>
      <c r="U158" s="20"/>
      <c r="V158" s="20"/>
      <c r="W158" s="20"/>
      <c r="X158" s="20"/>
      <c r="Y158" s="20"/>
      <c r="Z158" s="20"/>
      <c r="AA158" s="20"/>
      <c r="AB158" s="20"/>
      <c r="AC158" s="20"/>
      <c r="AD158" s="20"/>
      <c r="AE158" s="20"/>
      <c r="AF158" s="20"/>
      <c r="AG158" s="20"/>
      <c r="AH158" s="20"/>
    </row>
    <row r="159" spans="1:34" s="13" customFormat="1" ht="66.900000000000006" hidden="1" customHeight="1" outlineLevel="1">
      <c r="A159" s="26"/>
      <c r="C159" s="20"/>
      <c r="D159" s="20"/>
      <c r="E159" s="20"/>
      <c r="F159" s="20"/>
      <c r="G159" s="20"/>
      <c r="H159" s="20"/>
      <c r="I159" s="20"/>
      <c r="K159" s="20"/>
      <c r="L159" s="20"/>
      <c r="M159" s="20"/>
      <c r="N159" s="20"/>
      <c r="O159" s="20"/>
      <c r="R159" s="20"/>
      <c r="S159" s="20"/>
      <c r="T159" s="20"/>
      <c r="U159" s="20"/>
      <c r="V159" s="20"/>
      <c r="W159" s="20"/>
      <c r="X159" s="20"/>
      <c r="Y159" s="20"/>
      <c r="Z159" s="20"/>
      <c r="AA159" s="20"/>
      <c r="AB159" s="20"/>
      <c r="AC159" s="20"/>
      <c r="AD159" s="20"/>
      <c r="AE159" s="20"/>
      <c r="AF159" s="20"/>
      <c r="AG159" s="20"/>
      <c r="AH159" s="20"/>
    </row>
    <row r="160" spans="1:34" ht="15" customHeight="1" collapsed="1"/>
    <row r="161" spans="1:34" s="13" customFormat="1" ht="26.25" customHeight="1">
      <c r="A161" s="48" t="str">
        <f>A40</f>
        <v>Female Replacement Rates</v>
      </c>
      <c r="B161" s="19"/>
      <c r="G161" s="19"/>
      <c r="K161" s="19"/>
      <c r="P161" s="19"/>
      <c r="T161" s="60"/>
      <c r="X161" s="19"/>
    </row>
    <row r="162" spans="1:34" s="13" customFormat="1" ht="19.95" hidden="1" customHeight="1" outlineLevel="1">
      <c r="A162" s="26"/>
      <c r="B162" s="19" t="str">
        <f>A41</f>
        <v>Female Replacement rate, IG1-D1</v>
      </c>
      <c r="G162" s="19" t="str">
        <f>+A42</f>
        <v>Female Replacement rate, IG2-D1</v>
      </c>
      <c r="K162" s="19" t="str">
        <f>+A43</f>
        <v>Female Replacement rate, IG3-D1</v>
      </c>
      <c r="P162" s="19" t="str">
        <f>+A44</f>
        <v>Female Replacement rate, IG4-D1</v>
      </c>
      <c r="T162" s="60" t="str">
        <f>+A45</f>
        <v>Female Replacement rate, IG5-D1</v>
      </c>
      <c r="X162" s="19"/>
    </row>
    <row r="163" spans="1:34" s="13" customFormat="1" ht="66.900000000000006" hidden="1" customHeight="1" outlineLevel="1">
      <c r="A163" s="26"/>
      <c r="E163" s="20"/>
      <c r="F163" s="20"/>
      <c r="G163" s="20"/>
      <c r="H163" s="20"/>
      <c r="I163" s="20"/>
      <c r="M163" s="20"/>
      <c r="N163" s="20"/>
      <c r="O163" s="20"/>
      <c r="T163" s="20"/>
      <c r="U163" s="20"/>
      <c r="V163" s="20"/>
      <c r="W163" s="20"/>
      <c r="X163" s="20"/>
      <c r="Y163" s="129"/>
      <c r="Z163" s="20"/>
      <c r="AA163" s="20"/>
      <c r="AB163" s="20"/>
      <c r="AC163" s="20"/>
      <c r="AD163" s="20"/>
      <c r="AE163" s="20"/>
      <c r="AF163" s="20"/>
      <c r="AG163" s="20"/>
      <c r="AH163" s="20"/>
    </row>
    <row r="164" spans="1:34" s="13" customFormat="1" ht="66.900000000000006" hidden="1" customHeight="1" outlineLevel="1">
      <c r="A164" s="26"/>
      <c r="C164" s="20"/>
      <c r="D164" s="20"/>
      <c r="E164" s="20"/>
      <c r="F164" s="20"/>
      <c r="G164" s="20"/>
      <c r="H164" s="20"/>
      <c r="I164" s="20"/>
      <c r="K164" s="20"/>
      <c r="L164" s="20"/>
      <c r="M164" s="20"/>
      <c r="N164" s="20"/>
      <c r="O164" s="20"/>
      <c r="R164" s="20"/>
      <c r="S164" s="20"/>
      <c r="T164" s="20"/>
      <c r="U164" s="20"/>
      <c r="V164" s="20"/>
      <c r="W164" s="20"/>
      <c r="X164" s="20"/>
      <c r="Y164" s="20"/>
      <c r="Z164" s="20"/>
      <c r="AA164" s="20"/>
      <c r="AB164" s="20"/>
      <c r="AC164" s="20"/>
      <c r="AD164" s="20"/>
      <c r="AE164" s="20"/>
      <c r="AF164" s="20"/>
      <c r="AG164" s="20"/>
      <c r="AH164" s="20"/>
    </row>
    <row r="165" spans="1:34" s="13" customFormat="1" ht="66.900000000000006" hidden="1" customHeight="1" outlineLevel="1">
      <c r="A165" s="26"/>
      <c r="C165" s="20"/>
      <c r="D165" s="20"/>
      <c r="E165" s="20"/>
      <c r="F165" s="20"/>
      <c r="G165" s="20"/>
      <c r="H165" s="20"/>
      <c r="I165" s="20"/>
      <c r="K165" s="20"/>
      <c r="L165" s="20"/>
      <c r="M165" s="20"/>
      <c r="N165" s="20"/>
      <c r="O165" s="20"/>
      <c r="R165" s="20"/>
      <c r="S165" s="20"/>
      <c r="T165" s="20"/>
      <c r="U165" s="20"/>
      <c r="V165" s="20"/>
      <c r="W165" s="20"/>
      <c r="X165" s="20"/>
      <c r="Y165" s="20"/>
      <c r="Z165" s="20"/>
      <c r="AA165" s="20"/>
      <c r="AB165" s="20"/>
      <c r="AC165" s="20"/>
      <c r="AD165" s="20"/>
      <c r="AE165" s="20"/>
      <c r="AF165" s="20"/>
      <c r="AG165" s="20"/>
      <c r="AH165" s="20"/>
    </row>
    <row r="166" spans="1:34" s="13" customFormat="1" ht="66.900000000000006" hidden="1" customHeight="1" outlineLevel="1">
      <c r="A166" s="26"/>
      <c r="C166" s="20"/>
      <c r="D166" s="20"/>
      <c r="E166" s="20"/>
      <c r="F166" s="20"/>
      <c r="G166" s="20"/>
      <c r="H166" s="20"/>
      <c r="I166" s="20"/>
      <c r="K166" s="20"/>
      <c r="L166" s="20"/>
      <c r="M166" s="20"/>
      <c r="N166" s="20"/>
      <c r="O166" s="20"/>
      <c r="R166" s="20"/>
      <c r="S166" s="20"/>
      <c r="T166" s="20"/>
      <c r="U166" s="20"/>
      <c r="V166" s="20"/>
      <c r="W166" s="20"/>
      <c r="X166" s="20"/>
      <c r="Y166" s="20"/>
      <c r="Z166" s="20"/>
      <c r="AA166" s="20"/>
      <c r="AB166" s="20"/>
      <c r="AC166" s="20"/>
      <c r="AD166" s="20"/>
      <c r="AE166" s="20"/>
      <c r="AF166" s="20"/>
      <c r="AG166" s="20"/>
      <c r="AH166" s="20"/>
    </row>
    <row r="167" spans="1:34" s="13" customFormat="1" ht="19.95" hidden="1" customHeight="1" outlineLevel="1">
      <c r="A167" s="26"/>
      <c r="B167" s="19" t="str">
        <f>+A46</f>
        <v>Female Replacement rate, IG1-D2</v>
      </c>
      <c r="G167" s="19" t="str">
        <f>+A47</f>
        <v>Female Replacement rate, IG2-D2</v>
      </c>
      <c r="K167" s="19" t="str">
        <f>+A48</f>
        <v>Female Replacement rate, IG3-D2</v>
      </c>
      <c r="P167" s="19" t="str">
        <f>+A49</f>
        <v>Female Replacement rate, IG4-D2</v>
      </c>
      <c r="T167" s="60" t="str">
        <f>+A50</f>
        <v>Female Replacement rate, IG5-D2</v>
      </c>
      <c r="X167" s="19"/>
    </row>
    <row r="168" spans="1:34" s="13" customFormat="1" ht="66.900000000000006" hidden="1" customHeight="1" outlineLevel="1">
      <c r="A168" s="26"/>
      <c r="E168" s="20"/>
      <c r="F168" s="20"/>
      <c r="G168" s="20"/>
      <c r="H168" s="20"/>
      <c r="I168" s="20"/>
      <c r="M168" s="20"/>
      <c r="N168" s="20"/>
      <c r="O168" s="20"/>
      <c r="T168" s="20"/>
      <c r="U168" s="20"/>
      <c r="V168" s="20"/>
      <c r="W168" s="20"/>
      <c r="X168" s="20"/>
      <c r="Y168" s="20"/>
      <c r="Z168" s="20"/>
      <c r="AA168" s="20"/>
      <c r="AB168" s="20"/>
      <c r="AC168" s="20"/>
      <c r="AD168" s="20"/>
      <c r="AE168" s="20"/>
      <c r="AF168" s="20"/>
      <c r="AG168" s="20"/>
      <c r="AH168" s="20"/>
    </row>
    <row r="169" spans="1:34" s="13" customFormat="1" ht="66.900000000000006" hidden="1" customHeight="1" outlineLevel="1">
      <c r="A169" s="26"/>
      <c r="C169" s="20"/>
      <c r="D169" s="20"/>
      <c r="E169" s="20"/>
      <c r="F169" s="20"/>
      <c r="G169" s="20"/>
      <c r="H169" s="20"/>
      <c r="I169" s="20"/>
      <c r="K169" s="20"/>
      <c r="L169" s="20"/>
      <c r="M169" s="20"/>
      <c r="N169" s="20"/>
      <c r="O169" s="20"/>
      <c r="R169" s="20"/>
      <c r="S169" s="20"/>
      <c r="T169" s="20"/>
      <c r="U169" s="20"/>
      <c r="V169" s="20"/>
      <c r="W169" s="20"/>
      <c r="X169" s="20"/>
      <c r="Y169" s="20"/>
      <c r="Z169" s="20"/>
      <c r="AA169" s="20"/>
      <c r="AB169" s="20"/>
      <c r="AC169" s="20"/>
      <c r="AD169" s="20"/>
      <c r="AE169" s="20"/>
      <c r="AF169" s="20"/>
      <c r="AG169" s="20"/>
      <c r="AH169" s="20"/>
    </row>
    <row r="170" spans="1:34" s="13" customFormat="1" ht="66.900000000000006" hidden="1" customHeight="1" outlineLevel="1">
      <c r="A170" s="26"/>
      <c r="C170" s="20"/>
      <c r="D170" s="20"/>
      <c r="E170" s="20"/>
      <c r="F170" s="20"/>
      <c r="G170" s="20"/>
      <c r="H170" s="20"/>
      <c r="I170" s="20"/>
      <c r="K170" s="20"/>
      <c r="L170" s="20"/>
      <c r="M170" s="20"/>
      <c r="N170" s="20"/>
      <c r="O170" s="20"/>
      <c r="R170" s="20"/>
      <c r="S170" s="20"/>
      <c r="T170" s="20"/>
      <c r="U170" s="20"/>
      <c r="V170" s="20"/>
      <c r="W170" s="20"/>
      <c r="X170" s="20"/>
      <c r="Y170" s="20"/>
      <c r="Z170" s="20"/>
      <c r="AA170" s="20"/>
      <c r="AB170" s="20"/>
      <c r="AC170" s="20"/>
      <c r="AD170" s="20"/>
      <c r="AE170" s="20"/>
      <c r="AF170" s="20"/>
      <c r="AG170" s="20"/>
      <c r="AH170" s="20"/>
    </row>
    <row r="171" spans="1:34" s="13" customFormat="1" ht="66.900000000000006" hidden="1" customHeight="1" outlineLevel="1">
      <c r="A171" s="26"/>
      <c r="C171" s="20"/>
      <c r="D171" s="20"/>
      <c r="E171" s="20"/>
      <c r="F171" s="20"/>
      <c r="G171" s="20"/>
      <c r="H171" s="20"/>
      <c r="I171" s="20"/>
      <c r="K171" s="20"/>
      <c r="L171" s="20"/>
      <c r="M171" s="20"/>
      <c r="N171" s="20"/>
      <c r="O171" s="20"/>
      <c r="R171" s="20"/>
      <c r="S171" s="20"/>
      <c r="T171" s="20"/>
      <c r="U171" s="20"/>
      <c r="V171" s="20"/>
      <c r="W171" s="20"/>
      <c r="X171" s="20"/>
      <c r="Y171" s="20"/>
      <c r="Z171" s="20"/>
      <c r="AA171" s="20"/>
      <c r="AB171" s="20"/>
      <c r="AC171" s="20"/>
      <c r="AD171" s="20"/>
      <c r="AE171" s="20"/>
      <c r="AF171" s="20"/>
      <c r="AG171" s="20"/>
      <c r="AH171" s="20"/>
    </row>
    <row r="172" spans="1:34" s="13" customFormat="1" ht="19.95" hidden="1" customHeight="1" outlineLevel="1">
      <c r="A172" s="26"/>
      <c r="B172" s="19" t="str">
        <f>+A51</f>
        <v>Female Replacement rate, IG1-D3</v>
      </c>
      <c r="G172" s="19" t="str">
        <f>+A52</f>
        <v>Female Replacement rate, IG2-D3</v>
      </c>
      <c r="K172" s="19" t="str">
        <f>+A53</f>
        <v>Female Replacement rate, IG3-D3</v>
      </c>
      <c r="P172" s="19" t="str">
        <f>+A54</f>
        <v>Female Replacement rate, IG4-D3</v>
      </c>
      <c r="T172" s="60" t="str">
        <f>+A55</f>
        <v>Female Replacement rate, IG5-D3</v>
      </c>
      <c r="X172" s="19"/>
    </row>
    <row r="173" spans="1:34" s="13" customFormat="1" ht="66.900000000000006" hidden="1" customHeight="1" outlineLevel="1">
      <c r="A173" s="26"/>
      <c r="E173" s="20"/>
      <c r="F173" s="20"/>
      <c r="G173" s="20"/>
      <c r="H173" s="20"/>
      <c r="I173" s="20"/>
      <c r="M173" s="20"/>
      <c r="N173" s="20"/>
      <c r="O173" s="20"/>
      <c r="T173" s="20"/>
      <c r="U173" s="20"/>
      <c r="V173" s="20"/>
      <c r="W173" s="20"/>
      <c r="X173" s="20"/>
      <c r="Y173" s="20"/>
      <c r="Z173" s="20"/>
      <c r="AA173" s="20"/>
      <c r="AB173" s="20"/>
      <c r="AC173" s="20"/>
      <c r="AD173" s="20"/>
      <c r="AE173" s="20"/>
      <c r="AF173" s="20"/>
      <c r="AG173" s="20"/>
      <c r="AH173" s="20"/>
    </row>
    <row r="174" spans="1:34" s="13" customFormat="1" ht="66.900000000000006" hidden="1" customHeight="1" outlineLevel="1">
      <c r="A174" s="26"/>
      <c r="C174" s="20"/>
      <c r="D174" s="20"/>
      <c r="E174" s="20"/>
      <c r="F174" s="20"/>
      <c r="G174" s="20"/>
      <c r="H174" s="20"/>
      <c r="I174" s="20"/>
      <c r="K174" s="20"/>
      <c r="L174" s="20"/>
      <c r="M174" s="20"/>
      <c r="N174" s="20"/>
      <c r="O174" s="20"/>
      <c r="R174" s="20"/>
      <c r="S174" s="20"/>
      <c r="T174" s="20"/>
      <c r="U174" s="20"/>
      <c r="V174" s="20"/>
      <c r="W174" s="20"/>
      <c r="X174" s="20"/>
      <c r="Y174" s="20"/>
      <c r="Z174" s="20"/>
      <c r="AA174" s="20"/>
      <c r="AB174" s="20"/>
      <c r="AC174" s="20"/>
      <c r="AD174" s="20"/>
      <c r="AE174" s="20"/>
      <c r="AF174" s="20"/>
      <c r="AG174" s="20"/>
      <c r="AH174" s="20"/>
    </row>
    <row r="175" spans="1:34" s="13" customFormat="1" ht="66.900000000000006" hidden="1" customHeight="1" outlineLevel="1">
      <c r="A175" s="26"/>
      <c r="C175" s="20"/>
      <c r="D175" s="20"/>
      <c r="E175" s="20"/>
      <c r="F175" s="20"/>
      <c r="G175" s="20"/>
      <c r="H175" s="20"/>
      <c r="I175" s="20"/>
      <c r="K175" s="20"/>
      <c r="L175" s="20"/>
      <c r="M175" s="20"/>
      <c r="N175" s="20"/>
      <c r="O175" s="20"/>
      <c r="R175" s="20"/>
      <c r="S175" s="20"/>
      <c r="T175" s="20"/>
      <c r="U175" s="20"/>
      <c r="V175" s="20"/>
      <c r="W175" s="20"/>
      <c r="X175" s="20"/>
      <c r="Y175" s="20"/>
      <c r="Z175" s="20"/>
      <c r="AA175" s="20"/>
      <c r="AB175" s="20"/>
      <c r="AC175" s="20"/>
      <c r="AD175" s="20"/>
      <c r="AE175" s="20"/>
      <c r="AF175" s="20"/>
      <c r="AG175" s="20"/>
      <c r="AH175" s="20"/>
    </row>
    <row r="176" spans="1:34" s="13" customFormat="1" ht="66.900000000000006" hidden="1" customHeight="1" outlineLevel="1">
      <c r="A176" s="26"/>
      <c r="C176" s="20"/>
      <c r="D176" s="20"/>
      <c r="E176" s="20"/>
      <c r="F176" s="20"/>
      <c r="G176" s="20"/>
      <c r="H176" s="20"/>
      <c r="I176" s="20"/>
      <c r="K176" s="20"/>
      <c r="L176" s="20"/>
      <c r="M176" s="20"/>
      <c r="N176" s="20"/>
      <c r="O176" s="20"/>
      <c r="R176" s="20"/>
      <c r="S176" s="20"/>
      <c r="T176" s="20"/>
      <c r="U176" s="20"/>
      <c r="V176" s="20"/>
      <c r="W176" s="20"/>
      <c r="X176" s="20"/>
      <c r="Y176" s="20"/>
      <c r="Z176" s="20"/>
      <c r="AA176" s="20"/>
      <c r="AB176" s="20"/>
      <c r="AC176" s="20"/>
      <c r="AD176" s="20"/>
      <c r="AE176" s="20"/>
      <c r="AF176" s="20"/>
      <c r="AG176" s="20"/>
      <c r="AH176" s="20"/>
    </row>
    <row r="177" spans="1:34" s="13" customFormat="1" ht="15" customHeight="1" collapsed="1">
      <c r="A177" s="26"/>
      <c r="C177" s="20"/>
      <c r="D177" s="20"/>
      <c r="E177" s="20"/>
      <c r="F177" s="20"/>
      <c r="G177" s="20"/>
      <c r="H177" s="20"/>
      <c r="I177" s="20"/>
      <c r="K177" s="20"/>
      <c r="L177" s="20"/>
      <c r="M177" s="20"/>
      <c r="N177" s="20"/>
      <c r="O177" s="20"/>
      <c r="R177" s="20"/>
      <c r="S177" s="20"/>
      <c r="T177" s="20"/>
      <c r="U177" s="20"/>
      <c r="V177" s="20"/>
      <c r="W177" s="20"/>
      <c r="X177" s="20"/>
      <c r="Y177" s="20"/>
      <c r="Z177" s="20"/>
      <c r="AA177" s="20"/>
      <c r="AB177" s="20"/>
      <c r="AC177" s="20"/>
      <c r="AD177" s="20"/>
      <c r="AE177" s="20"/>
      <c r="AF177" s="20"/>
      <c r="AG177" s="20"/>
      <c r="AH177" s="20"/>
    </row>
    <row r="178" spans="1:34" s="13" customFormat="1" ht="24.75" customHeight="1">
      <c r="A178" s="48" t="str">
        <f>A57</f>
        <v>Implicit Rates of Return, Male</v>
      </c>
      <c r="B178" s="19"/>
      <c r="G178" s="19"/>
      <c r="K178" s="19"/>
      <c r="P178" s="19"/>
      <c r="T178" s="60"/>
      <c r="X178" s="19"/>
    </row>
    <row r="179" spans="1:34" s="13" customFormat="1" ht="19.95" hidden="1" customHeight="1" outlineLevel="1">
      <c r="A179" s="26"/>
      <c r="B179" s="19" t="str">
        <f>A58</f>
        <v>Implicit Rate Return, Male, IG1-D1</v>
      </c>
      <c r="G179" s="19" t="str">
        <f>+A59</f>
        <v>Implicit Rate Return, Male, IG2-D1</v>
      </c>
      <c r="K179" s="19" t="str">
        <f>+A60</f>
        <v>Implicit Rate Return, Male, IG3-D1</v>
      </c>
      <c r="P179" s="19" t="str">
        <f>+A61</f>
        <v>Implicit Rate Return, Male, IG4-D1</v>
      </c>
      <c r="T179" s="60" t="str">
        <f>+A62</f>
        <v>Implicit Rate Return, Male, IG5-D1</v>
      </c>
      <c r="X179" s="19"/>
    </row>
    <row r="180" spans="1:34" s="13" customFormat="1" ht="66.900000000000006" hidden="1" customHeight="1" outlineLevel="1">
      <c r="A180" s="26"/>
      <c r="E180" s="20"/>
      <c r="F180" s="20"/>
      <c r="G180" s="20"/>
      <c r="H180" s="20"/>
      <c r="I180" s="20"/>
      <c r="M180" s="20"/>
      <c r="N180" s="20"/>
      <c r="O180" s="20"/>
      <c r="T180" s="20"/>
      <c r="U180" s="20"/>
      <c r="V180" s="20"/>
      <c r="W180" s="20"/>
      <c r="X180" s="20"/>
      <c r="Y180" s="20"/>
      <c r="Z180" s="20"/>
      <c r="AA180" s="20"/>
      <c r="AB180" s="20"/>
      <c r="AC180" s="20"/>
      <c r="AD180" s="20"/>
      <c r="AE180" s="20"/>
      <c r="AF180" s="20"/>
      <c r="AG180" s="20"/>
      <c r="AH180" s="20"/>
    </row>
    <row r="181" spans="1:34" s="13" customFormat="1" ht="66.900000000000006" hidden="1" customHeight="1" outlineLevel="1">
      <c r="A181" s="26"/>
      <c r="C181" s="20"/>
      <c r="D181" s="20"/>
      <c r="E181" s="20"/>
      <c r="F181" s="20"/>
      <c r="G181" s="20"/>
      <c r="H181" s="20"/>
      <c r="I181" s="20"/>
      <c r="K181" s="20"/>
      <c r="L181" s="20"/>
      <c r="M181" s="20"/>
      <c r="N181" s="20"/>
      <c r="O181" s="20"/>
      <c r="R181" s="20"/>
      <c r="S181" s="20"/>
      <c r="T181" s="20"/>
      <c r="U181" s="20"/>
      <c r="V181" s="20"/>
      <c r="W181" s="20"/>
      <c r="X181" s="20"/>
      <c r="Y181" s="20"/>
      <c r="Z181" s="20"/>
      <c r="AA181" s="20"/>
      <c r="AB181" s="20"/>
      <c r="AC181" s="20"/>
      <c r="AD181" s="20"/>
      <c r="AE181" s="20"/>
      <c r="AF181" s="20"/>
      <c r="AG181" s="20"/>
      <c r="AH181" s="20"/>
    </row>
    <row r="182" spans="1:34" s="13" customFormat="1" ht="66.900000000000006" hidden="1" customHeight="1" outlineLevel="1">
      <c r="A182" s="26"/>
      <c r="C182" s="20"/>
      <c r="D182" s="20"/>
      <c r="E182" s="20"/>
      <c r="F182" s="20"/>
      <c r="G182" s="20"/>
      <c r="H182" s="20"/>
      <c r="I182" s="20"/>
      <c r="K182" s="20"/>
      <c r="L182" s="20"/>
      <c r="M182" s="20"/>
      <c r="N182" s="20"/>
      <c r="O182" s="20"/>
      <c r="R182" s="20"/>
      <c r="S182" s="20"/>
      <c r="T182" s="20"/>
      <c r="U182" s="20"/>
      <c r="V182" s="20"/>
      <c r="W182" s="20"/>
      <c r="X182" s="20"/>
      <c r="Y182" s="20"/>
      <c r="Z182" s="20"/>
      <c r="AA182" s="20"/>
      <c r="AB182" s="20"/>
      <c r="AC182" s="20"/>
      <c r="AD182" s="20"/>
      <c r="AE182" s="20"/>
      <c r="AF182" s="20"/>
      <c r="AG182" s="20"/>
      <c r="AH182" s="20"/>
    </row>
    <row r="183" spans="1:34" s="13" customFormat="1" ht="66.900000000000006" hidden="1" customHeight="1" outlineLevel="1">
      <c r="A183" s="26"/>
      <c r="C183" s="20"/>
      <c r="D183" s="20"/>
      <c r="E183" s="20"/>
      <c r="F183" s="20"/>
      <c r="G183" s="20"/>
      <c r="H183" s="20"/>
      <c r="I183" s="20"/>
      <c r="K183" s="20"/>
      <c r="L183" s="20"/>
      <c r="M183" s="20"/>
      <c r="N183" s="20"/>
      <c r="O183" s="20"/>
      <c r="R183" s="20"/>
      <c r="S183" s="20"/>
      <c r="T183" s="20"/>
      <c r="U183" s="20"/>
      <c r="V183" s="20"/>
      <c r="W183" s="20"/>
      <c r="X183" s="20"/>
      <c r="Y183" s="20"/>
      <c r="Z183" s="20"/>
      <c r="AA183" s="20"/>
      <c r="AB183" s="20"/>
      <c r="AC183" s="20"/>
      <c r="AD183" s="20"/>
      <c r="AE183" s="20"/>
      <c r="AF183" s="20"/>
      <c r="AG183" s="20"/>
      <c r="AH183" s="20"/>
    </row>
    <row r="184" spans="1:34" s="13" customFormat="1" ht="19.95" hidden="1" customHeight="1" outlineLevel="1">
      <c r="A184" s="26"/>
      <c r="B184" s="19" t="str">
        <f>+A63</f>
        <v>Implicit Rate Return, Male, IG1-D2</v>
      </c>
      <c r="G184" s="19" t="str">
        <f>+A64</f>
        <v>Implicit Rate Return, Male, IG2-D2</v>
      </c>
      <c r="K184" s="19" t="str">
        <f>+A65</f>
        <v>Implicit Rate Return, Male, IG3-D2</v>
      </c>
      <c r="P184" s="19" t="str">
        <f>+A66</f>
        <v>Implicit Rate Return, Male, IG4-D2</v>
      </c>
      <c r="T184" s="60" t="str">
        <f>+A67</f>
        <v>Implicit Rate Return, Male, IG5-D2</v>
      </c>
      <c r="X184" s="19"/>
    </row>
    <row r="185" spans="1:34" s="13" customFormat="1" ht="66.900000000000006" hidden="1" customHeight="1" outlineLevel="1">
      <c r="A185" s="26"/>
      <c r="E185" s="20"/>
      <c r="F185" s="20"/>
      <c r="G185" s="20"/>
      <c r="H185" s="20"/>
      <c r="I185" s="20"/>
      <c r="M185" s="20"/>
      <c r="N185" s="20"/>
      <c r="O185" s="20"/>
      <c r="T185" s="20"/>
      <c r="U185" s="20"/>
      <c r="V185" s="20"/>
      <c r="W185" s="20"/>
      <c r="X185" s="20"/>
      <c r="Y185" s="20"/>
      <c r="Z185" s="20"/>
      <c r="AA185" s="20"/>
      <c r="AB185" s="20"/>
      <c r="AC185" s="20"/>
      <c r="AD185" s="20"/>
      <c r="AE185" s="20"/>
      <c r="AF185" s="20"/>
      <c r="AG185" s="20"/>
      <c r="AH185" s="20"/>
    </row>
    <row r="186" spans="1:34" s="13" customFormat="1" ht="66.900000000000006" hidden="1" customHeight="1" outlineLevel="1">
      <c r="A186" s="26"/>
      <c r="C186" s="20"/>
      <c r="D186" s="20"/>
      <c r="E186" s="20"/>
      <c r="F186" s="20"/>
      <c r="G186" s="20"/>
      <c r="H186" s="20"/>
      <c r="I186" s="20"/>
      <c r="K186" s="20"/>
      <c r="L186" s="20"/>
      <c r="M186" s="20"/>
      <c r="N186" s="20"/>
      <c r="O186" s="20"/>
      <c r="R186" s="20"/>
      <c r="S186" s="20"/>
      <c r="T186" s="20"/>
      <c r="U186" s="20"/>
      <c r="V186" s="20"/>
      <c r="W186" s="20"/>
      <c r="X186" s="20"/>
      <c r="Y186" s="20"/>
      <c r="Z186" s="20"/>
      <c r="AA186" s="20"/>
      <c r="AB186" s="20"/>
      <c r="AC186" s="20"/>
      <c r="AD186" s="20"/>
      <c r="AE186" s="20"/>
      <c r="AF186" s="20"/>
      <c r="AG186" s="20"/>
      <c r="AH186" s="20"/>
    </row>
    <row r="187" spans="1:34" s="13" customFormat="1" ht="66.900000000000006" hidden="1" customHeight="1" outlineLevel="1">
      <c r="A187" s="26"/>
      <c r="C187" s="20"/>
      <c r="D187" s="20"/>
      <c r="E187" s="20"/>
      <c r="F187" s="20"/>
      <c r="G187" s="20"/>
      <c r="H187" s="20"/>
      <c r="I187" s="20"/>
      <c r="K187" s="20"/>
      <c r="L187" s="20"/>
      <c r="M187" s="20"/>
      <c r="N187" s="20"/>
      <c r="O187" s="20"/>
      <c r="R187" s="20"/>
      <c r="S187" s="20"/>
      <c r="T187" s="20"/>
      <c r="U187" s="20"/>
      <c r="V187" s="20"/>
      <c r="W187" s="20"/>
      <c r="X187" s="20"/>
      <c r="Y187" s="20"/>
      <c r="Z187" s="20"/>
      <c r="AA187" s="20"/>
      <c r="AB187" s="20"/>
      <c r="AC187" s="20"/>
      <c r="AD187" s="20"/>
      <c r="AE187" s="20"/>
      <c r="AF187" s="20"/>
      <c r="AG187" s="20"/>
      <c r="AH187" s="20"/>
    </row>
    <row r="188" spans="1:34" s="13" customFormat="1" ht="66.900000000000006" hidden="1" customHeight="1" outlineLevel="1">
      <c r="A188" s="26"/>
      <c r="C188" s="20"/>
      <c r="D188" s="20"/>
      <c r="E188" s="20"/>
      <c r="F188" s="20"/>
      <c r="G188" s="20"/>
      <c r="H188" s="20"/>
      <c r="I188" s="20"/>
      <c r="K188" s="20"/>
      <c r="L188" s="20"/>
      <c r="M188" s="20"/>
      <c r="N188" s="20"/>
      <c r="O188" s="20"/>
      <c r="R188" s="20"/>
      <c r="S188" s="20"/>
      <c r="T188" s="20"/>
      <c r="U188" s="20"/>
      <c r="V188" s="20"/>
      <c r="W188" s="20"/>
      <c r="X188" s="20"/>
      <c r="Y188" s="20"/>
      <c r="Z188" s="20"/>
      <c r="AA188" s="20"/>
      <c r="AB188" s="20"/>
      <c r="AC188" s="20"/>
      <c r="AD188" s="20"/>
      <c r="AE188" s="20"/>
      <c r="AF188" s="20"/>
      <c r="AG188" s="20"/>
      <c r="AH188" s="20"/>
    </row>
    <row r="189" spans="1:34" s="13" customFormat="1" ht="19.95" hidden="1" customHeight="1" outlineLevel="1">
      <c r="A189" s="26"/>
      <c r="B189" s="19" t="str">
        <f>+A68</f>
        <v>Implicit Rate Return, Male, IG1-D3</v>
      </c>
      <c r="G189" s="19" t="str">
        <f>+A69</f>
        <v>Implicit Rate Return, Male, IG2-D3</v>
      </c>
      <c r="K189" s="19" t="str">
        <f>+A70</f>
        <v>Implicit Rate Return, Male, IG3-D3</v>
      </c>
      <c r="P189" s="19" t="str">
        <f>+A71</f>
        <v>Implicit Rate Return, Male, IG4-D3</v>
      </c>
      <c r="T189" s="60" t="str">
        <f>+A72</f>
        <v>Implicit Rate Return, Male, IG5-D3</v>
      </c>
      <c r="X189" s="19"/>
    </row>
    <row r="190" spans="1:34" s="13" customFormat="1" ht="66.900000000000006" hidden="1" customHeight="1" outlineLevel="1">
      <c r="A190" s="26"/>
      <c r="E190" s="20"/>
      <c r="F190" s="20"/>
      <c r="G190" s="20"/>
      <c r="H190" s="20"/>
      <c r="I190" s="20"/>
      <c r="M190" s="20"/>
      <c r="N190" s="20"/>
      <c r="O190" s="20"/>
      <c r="T190" s="20"/>
      <c r="U190" s="20"/>
      <c r="V190" s="20"/>
      <c r="W190" s="20"/>
      <c r="X190" s="20"/>
      <c r="Y190" s="20"/>
      <c r="Z190" s="20"/>
      <c r="AA190" s="20"/>
      <c r="AB190" s="20"/>
      <c r="AC190" s="20"/>
      <c r="AD190" s="20"/>
      <c r="AE190" s="20"/>
      <c r="AF190" s="20"/>
      <c r="AG190" s="20"/>
      <c r="AH190" s="20"/>
    </row>
    <row r="191" spans="1:34" s="13" customFormat="1" ht="66.900000000000006" hidden="1" customHeight="1" outlineLevel="1">
      <c r="A191" s="26"/>
      <c r="C191" s="20"/>
      <c r="D191" s="20"/>
      <c r="E191" s="20"/>
      <c r="F191" s="20"/>
      <c r="G191" s="20"/>
      <c r="H191" s="20"/>
      <c r="I191" s="20"/>
      <c r="K191" s="20"/>
      <c r="L191" s="20"/>
      <c r="M191" s="20"/>
      <c r="N191" s="20"/>
      <c r="O191" s="20"/>
      <c r="R191" s="20"/>
      <c r="S191" s="20"/>
      <c r="T191" s="20"/>
      <c r="U191" s="20"/>
      <c r="V191" s="20"/>
      <c r="W191" s="20"/>
      <c r="X191" s="20"/>
      <c r="Y191" s="20"/>
      <c r="Z191" s="20"/>
      <c r="AA191" s="20"/>
      <c r="AB191" s="20"/>
      <c r="AC191" s="20"/>
      <c r="AD191" s="20"/>
      <c r="AE191" s="20"/>
      <c r="AF191" s="20"/>
      <c r="AG191" s="20"/>
      <c r="AH191" s="20"/>
    </row>
    <row r="192" spans="1:34" s="13" customFormat="1" ht="66.900000000000006" hidden="1" customHeight="1" outlineLevel="1">
      <c r="A192" s="26"/>
      <c r="C192" s="20"/>
      <c r="D192" s="20"/>
      <c r="E192" s="20"/>
      <c r="F192" s="20"/>
      <c r="G192" s="20"/>
      <c r="H192" s="20"/>
      <c r="I192" s="20"/>
      <c r="K192" s="20"/>
      <c r="L192" s="20"/>
      <c r="M192" s="20"/>
      <c r="N192" s="20"/>
      <c r="O192" s="20"/>
      <c r="R192" s="20"/>
      <c r="S192" s="20"/>
      <c r="T192" s="20"/>
      <c r="U192" s="20"/>
      <c r="V192" s="20"/>
      <c r="W192" s="20"/>
      <c r="X192" s="20"/>
      <c r="Y192" s="20"/>
      <c r="Z192" s="20"/>
      <c r="AA192" s="20"/>
      <c r="AB192" s="20"/>
      <c r="AC192" s="20"/>
      <c r="AD192" s="20"/>
      <c r="AE192" s="20"/>
      <c r="AF192" s="20"/>
      <c r="AG192" s="20"/>
      <c r="AH192" s="20"/>
    </row>
    <row r="193" spans="1:34" s="13" customFormat="1" ht="66.900000000000006" hidden="1" customHeight="1" outlineLevel="1">
      <c r="A193" s="26"/>
      <c r="C193" s="20"/>
      <c r="D193" s="20"/>
      <c r="E193" s="20"/>
      <c r="F193" s="20"/>
      <c r="G193" s="20"/>
      <c r="H193" s="20"/>
      <c r="I193" s="20"/>
      <c r="K193" s="20"/>
      <c r="L193" s="20"/>
      <c r="M193" s="20"/>
      <c r="N193" s="20"/>
      <c r="O193" s="20"/>
      <c r="R193" s="20"/>
      <c r="S193" s="20"/>
      <c r="T193" s="20"/>
      <c r="U193" s="20"/>
      <c r="V193" s="20"/>
      <c r="W193" s="20"/>
      <c r="X193" s="20"/>
      <c r="Y193" s="20"/>
      <c r="Z193" s="20"/>
      <c r="AA193" s="20"/>
      <c r="AB193" s="20"/>
      <c r="AC193" s="20"/>
      <c r="AD193" s="20"/>
      <c r="AE193" s="20"/>
      <c r="AF193" s="20"/>
      <c r="AG193" s="20"/>
      <c r="AH193" s="20"/>
    </row>
    <row r="194" spans="1:34" s="13" customFormat="1" ht="15" customHeight="1" collapsed="1">
      <c r="A194" s="26"/>
      <c r="C194" s="20"/>
      <c r="D194" s="20"/>
      <c r="E194" s="20"/>
      <c r="F194" s="20"/>
      <c r="G194" s="20"/>
      <c r="H194" s="20"/>
      <c r="I194" s="20"/>
      <c r="K194" s="20"/>
      <c r="L194" s="20"/>
      <c r="M194" s="20"/>
      <c r="N194" s="20"/>
      <c r="O194" s="20"/>
      <c r="R194" s="20"/>
      <c r="S194" s="20"/>
      <c r="T194" s="20"/>
      <c r="U194" s="20"/>
      <c r="V194" s="20"/>
      <c r="W194" s="20"/>
      <c r="X194" s="20"/>
      <c r="Y194" s="20"/>
      <c r="Z194" s="20"/>
      <c r="AA194" s="20"/>
      <c r="AB194" s="20"/>
      <c r="AC194" s="20"/>
      <c r="AD194" s="20"/>
      <c r="AE194" s="20"/>
      <c r="AF194" s="20"/>
      <c r="AG194" s="20"/>
      <c r="AH194" s="20"/>
    </row>
    <row r="195" spans="1:34" s="13" customFormat="1" ht="19.95" customHeight="1">
      <c r="A195" s="48" t="str">
        <f>A73</f>
        <v>Implicit Rates of Return, Female</v>
      </c>
      <c r="B195" s="19"/>
      <c r="G195" s="19"/>
      <c r="K195" s="19"/>
      <c r="P195" s="19"/>
      <c r="T195" s="60"/>
      <c r="X195" s="19"/>
    </row>
    <row r="196" spans="1:34" s="13" customFormat="1" ht="19.95" hidden="1" customHeight="1" outlineLevel="1">
      <c r="A196" s="26"/>
      <c r="B196" s="19" t="str">
        <f>A74</f>
        <v>Implicit Rate Return, Female, IG1-D1</v>
      </c>
      <c r="G196" s="19" t="str">
        <f>+A75</f>
        <v>Implicit Rate Return,Female, IG2-D1</v>
      </c>
      <c r="K196" s="19" t="str">
        <f>+A76</f>
        <v>Implicit Rate Return, Female, IG3-D1</v>
      </c>
      <c r="P196" s="19" t="str">
        <f>+A77</f>
        <v>Implicit Rate Return, Female, IG4-D1</v>
      </c>
      <c r="T196" s="60" t="str">
        <f>+A78</f>
        <v>Implicit Rate Return, Female, IG5-D1</v>
      </c>
      <c r="X196" s="19"/>
    </row>
    <row r="197" spans="1:34" s="13" customFormat="1" ht="66.900000000000006" hidden="1" customHeight="1" outlineLevel="1">
      <c r="A197" s="26"/>
      <c r="E197" s="20"/>
      <c r="F197" s="20"/>
      <c r="G197" s="20"/>
      <c r="H197" s="20"/>
      <c r="I197" s="20"/>
      <c r="M197" s="20"/>
      <c r="N197" s="20"/>
      <c r="O197" s="20"/>
      <c r="T197" s="20"/>
      <c r="U197" s="20"/>
      <c r="V197" s="20"/>
      <c r="W197" s="20"/>
      <c r="X197" s="20"/>
      <c r="Y197" s="20"/>
      <c r="Z197" s="20"/>
      <c r="AA197" s="20"/>
      <c r="AB197" s="20"/>
      <c r="AC197" s="20"/>
      <c r="AD197" s="20"/>
      <c r="AE197" s="20"/>
      <c r="AF197" s="20"/>
      <c r="AG197" s="20"/>
      <c r="AH197" s="20"/>
    </row>
    <row r="198" spans="1:34" s="13" customFormat="1" ht="66.900000000000006" hidden="1" customHeight="1" outlineLevel="1">
      <c r="A198" s="26"/>
      <c r="C198" s="20"/>
      <c r="D198" s="20"/>
      <c r="E198" s="20"/>
      <c r="F198" s="20"/>
      <c r="G198" s="20"/>
      <c r="H198" s="20"/>
      <c r="I198" s="20"/>
      <c r="K198" s="20"/>
      <c r="L198" s="20"/>
      <c r="M198" s="20"/>
      <c r="N198" s="20"/>
      <c r="O198" s="20"/>
      <c r="R198" s="20"/>
      <c r="S198" s="20"/>
      <c r="T198" s="20"/>
      <c r="U198" s="20"/>
      <c r="V198" s="20"/>
      <c r="W198" s="20"/>
      <c r="X198" s="20"/>
      <c r="Y198" s="20"/>
      <c r="Z198" s="20"/>
      <c r="AA198" s="20"/>
      <c r="AB198" s="20"/>
      <c r="AC198" s="20"/>
      <c r="AD198" s="20"/>
      <c r="AE198" s="20"/>
      <c r="AF198" s="20"/>
      <c r="AG198" s="20"/>
      <c r="AH198" s="20"/>
    </row>
    <row r="199" spans="1:34" s="13" customFormat="1" ht="66.900000000000006" hidden="1" customHeight="1" outlineLevel="1">
      <c r="A199" s="26"/>
      <c r="C199" s="20"/>
      <c r="D199" s="20"/>
      <c r="E199" s="20"/>
      <c r="F199" s="20"/>
      <c r="G199" s="20"/>
      <c r="H199" s="20"/>
      <c r="I199" s="20"/>
      <c r="K199" s="20"/>
      <c r="L199" s="20"/>
      <c r="M199" s="20"/>
      <c r="N199" s="20"/>
      <c r="O199" s="20"/>
      <c r="R199" s="20"/>
      <c r="S199" s="20"/>
      <c r="T199" s="20"/>
      <c r="U199" s="20"/>
      <c r="V199" s="20"/>
      <c r="W199" s="20"/>
      <c r="X199" s="20"/>
      <c r="Y199" s="20"/>
      <c r="Z199" s="20"/>
      <c r="AA199" s="20"/>
      <c r="AB199" s="20"/>
      <c r="AC199" s="20"/>
      <c r="AD199" s="20"/>
      <c r="AE199" s="20"/>
      <c r="AF199" s="20"/>
      <c r="AG199" s="20"/>
      <c r="AH199" s="20"/>
    </row>
    <row r="200" spans="1:34" s="13" customFormat="1" ht="66.900000000000006" hidden="1" customHeight="1" outlineLevel="1">
      <c r="A200" s="26"/>
      <c r="C200" s="20"/>
      <c r="D200" s="20"/>
      <c r="E200" s="20"/>
      <c r="F200" s="20"/>
      <c r="G200" s="20"/>
      <c r="H200" s="20"/>
      <c r="I200" s="20"/>
      <c r="K200" s="20"/>
      <c r="L200" s="20"/>
      <c r="M200" s="20"/>
      <c r="N200" s="20"/>
      <c r="O200" s="20"/>
      <c r="R200" s="20"/>
      <c r="S200" s="20"/>
      <c r="T200" s="20"/>
      <c r="U200" s="20"/>
      <c r="V200" s="20"/>
      <c r="W200" s="20"/>
      <c r="X200" s="20"/>
      <c r="Y200" s="20"/>
      <c r="Z200" s="20"/>
      <c r="AA200" s="20"/>
      <c r="AB200" s="20"/>
      <c r="AC200" s="20"/>
      <c r="AD200" s="20"/>
      <c r="AE200" s="20"/>
      <c r="AF200" s="20"/>
      <c r="AG200" s="20"/>
      <c r="AH200" s="20"/>
    </row>
    <row r="201" spans="1:34" s="13" customFormat="1" ht="19.95" hidden="1" customHeight="1" outlineLevel="1">
      <c r="A201" s="26"/>
      <c r="B201" s="19" t="str">
        <f>+A79</f>
        <v>Implicit Rate Return, Female, IG1-D2</v>
      </c>
      <c r="G201" s="19" t="str">
        <f>+A80</f>
        <v>Implicit Rate Return, Female, IG2-D2</v>
      </c>
      <c r="K201" s="19" t="str">
        <f>+A81</f>
        <v>Implicit Rate Return, Female, IG3-D2</v>
      </c>
      <c r="P201" s="19" t="str">
        <f>+A82</f>
        <v>Implicit Rate Return, Female, IG4-D2</v>
      </c>
      <c r="T201" s="60" t="str">
        <f>+A83</f>
        <v>Implicit Rate Return, Female, IG5-D2</v>
      </c>
      <c r="X201" s="19"/>
    </row>
    <row r="202" spans="1:34" s="13" customFormat="1" ht="66.900000000000006" hidden="1" customHeight="1" outlineLevel="1">
      <c r="A202" s="26"/>
      <c r="E202" s="20"/>
      <c r="F202" s="20"/>
      <c r="G202" s="20"/>
      <c r="H202" s="20"/>
      <c r="I202" s="20"/>
      <c r="M202" s="20"/>
      <c r="N202" s="20"/>
      <c r="O202" s="20"/>
      <c r="T202" s="20"/>
      <c r="U202" s="20"/>
      <c r="V202" s="20"/>
      <c r="W202" s="20"/>
      <c r="X202" s="20"/>
      <c r="Y202" s="20"/>
      <c r="Z202" s="20"/>
      <c r="AA202" s="20"/>
      <c r="AB202" s="20"/>
      <c r="AC202" s="20"/>
      <c r="AD202" s="20"/>
      <c r="AE202" s="20"/>
      <c r="AF202" s="20"/>
      <c r="AG202" s="20"/>
      <c r="AH202" s="20"/>
    </row>
    <row r="203" spans="1:34" s="13" customFormat="1" ht="66.900000000000006" hidden="1" customHeight="1" outlineLevel="1">
      <c r="A203" s="26"/>
      <c r="C203" s="20"/>
      <c r="D203" s="20"/>
      <c r="E203" s="20"/>
      <c r="F203" s="20"/>
      <c r="G203" s="20"/>
      <c r="H203" s="20"/>
      <c r="I203" s="20"/>
      <c r="K203" s="20"/>
      <c r="L203" s="20"/>
      <c r="M203" s="20"/>
      <c r="N203" s="20"/>
      <c r="O203" s="20"/>
      <c r="R203" s="20"/>
      <c r="S203" s="20"/>
      <c r="T203" s="20"/>
      <c r="U203" s="20"/>
      <c r="V203" s="20"/>
      <c r="W203" s="20"/>
      <c r="X203" s="20"/>
      <c r="Y203" s="20"/>
      <c r="Z203" s="20"/>
      <c r="AA203" s="20"/>
      <c r="AB203" s="20"/>
      <c r="AC203" s="20"/>
      <c r="AD203" s="20"/>
      <c r="AE203" s="20"/>
      <c r="AF203" s="20"/>
      <c r="AG203" s="20"/>
      <c r="AH203" s="20"/>
    </row>
    <row r="204" spans="1:34" s="13" customFormat="1" ht="66.900000000000006" hidden="1" customHeight="1" outlineLevel="1">
      <c r="A204" s="26"/>
      <c r="C204" s="20"/>
      <c r="D204" s="20"/>
      <c r="E204" s="20"/>
      <c r="F204" s="20"/>
      <c r="G204" s="20"/>
      <c r="H204" s="20"/>
      <c r="I204" s="20"/>
      <c r="K204" s="20"/>
      <c r="L204" s="20"/>
      <c r="M204" s="20"/>
      <c r="N204" s="20"/>
      <c r="O204" s="20"/>
      <c r="R204" s="20"/>
      <c r="S204" s="20"/>
      <c r="T204" s="20"/>
      <c r="U204" s="20"/>
      <c r="V204" s="20"/>
      <c r="W204" s="20"/>
      <c r="X204" s="20"/>
      <c r="Y204" s="20"/>
      <c r="Z204" s="20"/>
      <c r="AA204" s="20"/>
      <c r="AB204" s="20"/>
      <c r="AC204" s="20"/>
      <c r="AD204" s="20"/>
      <c r="AE204" s="20"/>
      <c r="AF204" s="20"/>
      <c r="AG204" s="20"/>
      <c r="AH204" s="20"/>
    </row>
    <row r="205" spans="1:34" s="13" customFormat="1" ht="66.900000000000006" hidden="1" customHeight="1" outlineLevel="1">
      <c r="A205" s="26"/>
      <c r="C205" s="20"/>
      <c r="D205" s="20"/>
      <c r="E205" s="20"/>
      <c r="F205" s="20"/>
      <c r="G205" s="20"/>
      <c r="H205" s="20"/>
      <c r="I205" s="20"/>
      <c r="K205" s="20"/>
      <c r="L205" s="20"/>
      <c r="M205" s="20"/>
      <c r="N205" s="20"/>
      <c r="O205" s="20"/>
      <c r="R205" s="20"/>
      <c r="S205" s="20"/>
      <c r="T205" s="20"/>
      <c r="U205" s="20"/>
      <c r="V205" s="20"/>
      <c r="W205" s="20"/>
      <c r="X205" s="20"/>
      <c r="Y205" s="20"/>
      <c r="Z205" s="20"/>
      <c r="AA205" s="20"/>
      <c r="AB205" s="20"/>
      <c r="AC205" s="20"/>
      <c r="AD205" s="20"/>
      <c r="AE205" s="20"/>
      <c r="AF205" s="20"/>
      <c r="AG205" s="20"/>
      <c r="AH205" s="20"/>
    </row>
    <row r="206" spans="1:34" s="13" customFormat="1" ht="19.95" hidden="1" customHeight="1" outlineLevel="1">
      <c r="A206" s="26"/>
      <c r="B206" s="19" t="str">
        <f>+A84</f>
        <v>Implicit Rate Return, Female, IG1-D3</v>
      </c>
      <c r="G206" s="19" t="str">
        <f>+A85</f>
        <v>Implicit Rate Return, Female, IG2-D3</v>
      </c>
      <c r="K206" s="19" t="str">
        <f>+A86</f>
        <v>Implicit Rate Return, Female, IG3-D3</v>
      </c>
      <c r="P206" s="19" t="str">
        <f>+A87</f>
        <v>Implicit Rate Return, Female, IG4-D3</v>
      </c>
      <c r="T206" s="60" t="str">
        <f>+A88</f>
        <v>Implicit Rate Return, Female, IG5-D3</v>
      </c>
      <c r="X206" s="19"/>
    </row>
    <row r="207" spans="1:34" s="13" customFormat="1" ht="66.900000000000006" hidden="1" customHeight="1" outlineLevel="1">
      <c r="A207" s="26"/>
      <c r="E207" s="20"/>
      <c r="F207" s="20"/>
      <c r="G207" s="20"/>
      <c r="H207" s="20"/>
      <c r="I207" s="20"/>
      <c r="M207" s="20"/>
      <c r="N207" s="20"/>
      <c r="O207" s="20"/>
      <c r="T207" s="20"/>
      <c r="U207" s="20"/>
      <c r="V207" s="20"/>
      <c r="W207" s="20"/>
      <c r="X207" s="20"/>
      <c r="Y207" s="20"/>
      <c r="Z207" s="20"/>
      <c r="AA207" s="20"/>
      <c r="AB207" s="20"/>
      <c r="AC207" s="20"/>
      <c r="AD207" s="20"/>
      <c r="AE207" s="20"/>
      <c r="AF207" s="20"/>
      <c r="AG207" s="20"/>
      <c r="AH207" s="20"/>
    </row>
    <row r="208" spans="1:34" s="13" customFormat="1" ht="66.900000000000006" hidden="1" customHeight="1" outlineLevel="1">
      <c r="A208" s="26"/>
      <c r="C208" s="20"/>
      <c r="D208" s="20"/>
      <c r="E208" s="20"/>
      <c r="F208" s="20"/>
      <c r="G208" s="20"/>
      <c r="H208" s="20"/>
      <c r="I208" s="20"/>
      <c r="K208" s="20"/>
      <c r="L208" s="20"/>
      <c r="M208" s="20"/>
      <c r="N208" s="20"/>
      <c r="O208" s="20"/>
      <c r="R208" s="20"/>
      <c r="S208" s="20"/>
      <c r="T208" s="20"/>
      <c r="U208" s="20"/>
      <c r="V208" s="20"/>
      <c r="W208" s="20"/>
      <c r="X208" s="20"/>
      <c r="Y208" s="20"/>
      <c r="Z208" s="20"/>
      <c r="AA208" s="20"/>
      <c r="AB208" s="20"/>
      <c r="AC208" s="20"/>
      <c r="AD208" s="20"/>
      <c r="AE208" s="20"/>
      <c r="AF208" s="20"/>
      <c r="AG208" s="20"/>
      <c r="AH208" s="20"/>
    </row>
    <row r="209" spans="1:34" s="13" customFormat="1" ht="66.900000000000006" hidden="1" customHeight="1" outlineLevel="1">
      <c r="A209" s="26"/>
      <c r="C209" s="20"/>
      <c r="D209" s="20"/>
      <c r="E209" s="20"/>
      <c r="F209" s="20"/>
      <c r="G209" s="20"/>
      <c r="H209" s="20"/>
      <c r="I209" s="20"/>
      <c r="K209" s="20"/>
      <c r="L209" s="20"/>
      <c r="M209" s="20"/>
      <c r="N209" s="20"/>
      <c r="O209" s="20"/>
      <c r="R209" s="20"/>
      <c r="S209" s="20"/>
      <c r="T209" s="20"/>
      <c r="U209" s="20"/>
      <c r="V209" s="20"/>
      <c r="W209" s="20"/>
      <c r="X209" s="20"/>
      <c r="Y209" s="20"/>
      <c r="Z209" s="20"/>
      <c r="AA209" s="20"/>
      <c r="AB209" s="20"/>
      <c r="AC209" s="20"/>
      <c r="AD209" s="20"/>
      <c r="AE209" s="20"/>
      <c r="AF209" s="20"/>
      <c r="AG209" s="20"/>
      <c r="AH209" s="20"/>
    </row>
    <row r="210" spans="1:34" s="13" customFormat="1" ht="66.900000000000006" hidden="1" customHeight="1" outlineLevel="1">
      <c r="A210" s="26"/>
      <c r="C210" s="20"/>
      <c r="D210" s="20"/>
      <c r="E210" s="20"/>
      <c r="F210" s="20"/>
      <c r="G210" s="20"/>
      <c r="H210" s="20"/>
      <c r="I210" s="20"/>
      <c r="K210" s="20"/>
      <c r="L210" s="20"/>
      <c r="M210" s="20"/>
      <c r="N210" s="20"/>
      <c r="O210" s="20"/>
      <c r="R210" s="20"/>
      <c r="S210" s="20"/>
      <c r="T210" s="20"/>
      <c r="U210" s="20"/>
      <c r="V210" s="20"/>
      <c r="W210" s="20"/>
      <c r="X210" s="20"/>
      <c r="Y210" s="20"/>
      <c r="Z210" s="20"/>
      <c r="AA210" s="20"/>
      <c r="AB210" s="20"/>
      <c r="AC210" s="20"/>
      <c r="AD210" s="20"/>
      <c r="AE210" s="20"/>
      <c r="AF210" s="20"/>
      <c r="AG210" s="20"/>
      <c r="AH210" s="20"/>
    </row>
    <row r="211" spans="1:34" s="13" customFormat="1" ht="15" customHeight="1" collapsed="1">
      <c r="A211" s="26"/>
      <c r="C211" s="20"/>
      <c r="D211" s="20"/>
      <c r="E211" s="20"/>
      <c r="F211" s="20"/>
      <c r="G211" s="20"/>
      <c r="H211" s="20"/>
      <c r="I211" s="20"/>
      <c r="K211" s="20"/>
      <c r="L211" s="20"/>
      <c r="M211" s="20"/>
      <c r="N211" s="20"/>
      <c r="O211" s="20"/>
      <c r="R211" s="20"/>
      <c r="S211" s="20"/>
      <c r="T211" s="20"/>
      <c r="U211" s="20"/>
      <c r="V211" s="20"/>
      <c r="W211" s="20"/>
      <c r="X211" s="20"/>
      <c r="Y211" s="20"/>
      <c r="Z211" s="20"/>
      <c r="AA211" s="20"/>
      <c r="AB211" s="20"/>
      <c r="AC211" s="20"/>
      <c r="AD211" s="20"/>
      <c r="AE211" s="20"/>
      <c r="AF211" s="20"/>
      <c r="AG211" s="20"/>
      <c r="AH211" s="20"/>
    </row>
    <row r="212" spans="1:34" s="13" customFormat="1" ht="25.5" customHeight="1">
      <c r="A212" s="48" t="str">
        <f>A90</f>
        <v>Implicit Subsidy/Tax, % of total replacement rate, Male</v>
      </c>
      <c r="B212" s="19"/>
      <c r="G212" s="19"/>
      <c r="K212" s="19"/>
      <c r="P212" s="19"/>
      <c r="T212" s="60"/>
      <c r="X212" s="19"/>
    </row>
    <row r="213" spans="1:34" s="36" customFormat="1" ht="19.95" hidden="1" customHeight="1" outlineLevel="1">
      <c r="A213" s="11"/>
      <c r="B213" s="92" t="str">
        <f>A91</f>
        <v>Implicit Subsidy/Tax, % of total replacement rate, Male, IG1-D1</v>
      </c>
      <c r="G213" s="92" t="str">
        <f>+A92</f>
        <v>Implicit Subsidy/Tax, % of total replacement rate, Male, IG2-D1</v>
      </c>
      <c r="K213" s="92" t="str">
        <f>+A93</f>
        <v>Implicit Subsidy/Tax, % of total replacement rate, IG3-D1</v>
      </c>
      <c r="P213" s="92" t="str">
        <f>+A94</f>
        <v>Implicit Subsidy/Tax, % of total replacement rate, IG4-D1</v>
      </c>
      <c r="T213" s="93" t="str">
        <f>+A95</f>
        <v>Implicit Subsidy/Tax, % of total replacement rate, IG5-D1</v>
      </c>
      <c r="X213" s="92"/>
    </row>
    <row r="214" spans="1:34" s="13" customFormat="1" ht="66.900000000000006" hidden="1" customHeight="1" outlineLevel="1">
      <c r="A214" s="26"/>
      <c r="E214" s="20"/>
      <c r="F214" s="20"/>
      <c r="G214" s="20"/>
      <c r="H214" s="20"/>
      <c r="I214" s="20"/>
      <c r="M214" s="20"/>
      <c r="N214" s="20"/>
      <c r="O214" s="20"/>
      <c r="T214" s="20"/>
      <c r="U214" s="20"/>
      <c r="V214" s="20"/>
      <c r="W214" s="20"/>
      <c r="X214" s="20"/>
      <c r="Y214" s="20"/>
      <c r="Z214" s="20"/>
      <c r="AA214" s="20"/>
      <c r="AB214" s="20"/>
      <c r="AC214" s="20"/>
      <c r="AD214" s="20"/>
      <c r="AE214" s="20"/>
      <c r="AF214" s="20"/>
      <c r="AG214" s="20"/>
      <c r="AH214" s="20"/>
    </row>
    <row r="215" spans="1:34" s="13" customFormat="1" ht="66.900000000000006" hidden="1" customHeight="1" outlineLevel="1">
      <c r="A215" s="26"/>
      <c r="C215" s="20"/>
      <c r="D215" s="20"/>
      <c r="E215" s="20"/>
      <c r="F215" s="20"/>
      <c r="G215" s="20"/>
      <c r="H215" s="20"/>
      <c r="I215" s="20"/>
      <c r="K215" s="20"/>
      <c r="L215" s="20"/>
      <c r="M215" s="20"/>
      <c r="N215" s="20"/>
      <c r="O215" s="20"/>
      <c r="R215" s="20"/>
      <c r="S215" s="20"/>
      <c r="T215" s="20"/>
      <c r="U215" s="20"/>
      <c r="V215" s="20"/>
      <c r="W215" s="20"/>
      <c r="X215" s="20"/>
      <c r="Y215" s="20"/>
      <c r="Z215" s="20"/>
      <c r="AA215" s="20"/>
      <c r="AB215" s="20"/>
      <c r="AC215" s="20"/>
      <c r="AD215" s="20"/>
      <c r="AE215" s="20"/>
      <c r="AF215" s="20"/>
      <c r="AG215" s="20"/>
      <c r="AH215" s="20"/>
    </row>
    <row r="216" spans="1:34" s="13" customFormat="1" ht="66.900000000000006" hidden="1" customHeight="1" outlineLevel="1">
      <c r="A216" s="26"/>
      <c r="C216" s="20"/>
      <c r="D216" s="20"/>
      <c r="E216" s="20"/>
      <c r="F216" s="20"/>
      <c r="G216" s="20"/>
      <c r="H216" s="20"/>
      <c r="I216" s="20"/>
      <c r="K216" s="20"/>
      <c r="L216" s="20"/>
      <c r="M216" s="20"/>
      <c r="N216" s="20"/>
      <c r="O216" s="20"/>
      <c r="R216" s="20"/>
      <c r="S216" s="20"/>
      <c r="T216" s="20"/>
      <c r="U216" s="20"/>
      <c r="V216" s="20"/>
      <c r="W216" s="20"/>
      <c r="X216" s="20"/>
      <c r="Y216" s="20"/>
      <c r="Z216" s="20"/>
      <c r="AA216" s="20"/>
      <c r="AB216" s="20"/>
      <c r="AC216" s="20"/>
      <c r="AD216" s="20"/>
      <c r="AE216" s="20"/>
      <c r="AF216" s="20"/>
      <c r="AG216" s="20"/>
      <c r="AH216" s="20"/>
    </row>
    <row r="217" spans="1:34" s="13" customFormat="1" ht="66.900000000000006" hidden="1" customHeight="1" outlineLevel="1">
      <c r="A217" s="26"/>
      <c r="C217" s="20"/>
      <c r="D217" s="20"/>
      <c r="E217" s="20"/>
      <c r="F217" s="20"/>
      <c r="G217" s="20"/>
      <c r="H217" s="20"/>
      <c r="I217" s="20"/>
      <c r="K217" s="20"/>
      <c r="L217" s="20"/>
      <c r="M217" s="20"/>
      <c r="N217" s="20"/>
      <c r="O217" s="20"/>
      <c r="R217" s="20"/>
      <c r="S217" s="20"/>
      <c r="T217" s="20"/>
      <c r="U217" s="20"/>
      <c r="V217" s="20"/>
      <c r="W217" s="20"/>
      <c r="X217" s="20"/>
      <c r="Y217" s="20"/>
      <c r="Z217" s="20"/>
      <c r="AA217" s="20"/>
      <c r="AB217" s="20"/>
      <c r="AC217" s="20"/>
      <c r="AD217" s="20"/>
      <c r="AE217" s="20"/>
      <c r="AF217" s="20"/>
      <c r="AG217" s="20"/>
      <c r="AH217" s="20"/>
    </row>
    <row r="218" spans="1:34" s="36" customFormat="1" ht="19.95" hidden="1" customHeight="1" outlineLevel="1">
      <c r="A218" s="11"/>
      <c r="B218" s="92" t="str">
        <f>+A96</f>
        <v>Implicit Subsidy/Tax, % of total replacement rate, IG1-D2</v>
      </c>
      <c r="G218" s="92" t="str">
        <f>+A97</f>
        <v>Implicit Subsidy/Tax, % of total replacement rate, IG2-D2</v>
      </c>
      <c r="K218" s="92" t="str">
        <f>+A98</f>
        <v>Implicit Subsidy/Tax, % of total replacement rate, IG3-D2</v>
      </c>
      <c r="P218" s="92" t="str">
        <f>+A99</f>
        <v>Implicit Subsidy/Tax, % of total replacement rate,, IG4-D2</v>
      </c>
      <c r="T218" s="93" t="str">
        <f>+A100</f>
        <v>Implicit Subsidy/Tax, % of total replacement rate, IG5-D2</v>
      </c>
      <c r="X218" s="92"/>
    </row>
    <row r="219" spans="1:34" s="13" customFormat="1" ht="66.900000000000006" hidden="1" customHeight="1" outlineLevel="1">
      <c r="A219" s="26"/>
      <c r="E219" s="20"/>
      <c r="F219" s="20"/>
      <c r="G219" s="20"/>
      <c r="H219" s="20"/>
      <c r="I219" s="20"/>
      <c r="M219" s="20"/>
      <c r="N219" s="20"/>
      <c r="O219" s="20"/>
      <c r="T219" s="20"/>
      <c r="U219" s="20"/>
      <c r="V219" s="20"/>
      <c r="W219" s="20"/>
      <c r="X219" s="20"/>
      <c r="Y219" s="20"/>
      <c r="Z219" s="20"/>
      <c r="AA219" s="20"/>
      <c r="AB219" s="20"/>
      <c r="AC219" s="20"/>
      <c r="AD219" s="20"/>
      <c r="AE219" s="20"/>
      <c r="AF219" s="20"/>
      <c r="AG219" s="20"/>
      <c r="AH219" s="20"/>
    </row>
    <row r="220" spans="1:34" s="13" customFormat="1" ht="66.900000000000006" hidden="1" customHeight="1" outlineLevel="1">
      <c r="A220" s="26"/>
      <c r="C220" s="20"/>
      <c r="D220" s="20"/>
      <c r="E220" s="20"/>
      <c r="F220" s="20"/>
      <c r="G220" s="20"/>
      <c r="H220" s="20"/>
      <c r="I220" s="20"/>
      <c r="K220" s="20"/>
      <c r="L220" s="20"/>
      <c r="M220" s="20"/>
      <c r="N220" s="20"/>
      <c r="O220" s="20"/>
      <c r="R220" s="20"/>
      <c r="S220" s="20"/>
      <c r="T220" s="20"/>
      <c r="U220" s="20"/>
      <c r="V220" s="20"/>
      <c r="W220" s="20"/>
      <c r="X220" s="20"/>
      <c r="Y220" s="20"/>
      <c r="Z220" s="20"/>
      <c r="AA220" s="20"/>
      <c r="AB220" s="20"/>
      <c r="AC220" s="20"/>
      <c r="AD220" s="20"/>
      <c r="AE220" s="20"/>
      <c r="AF220" s="20"/>
      <c r="AG220" s="20"/>
      <c r="AH220" s="20"/>
    </row>
    <row r="221" spans="1:34" s="13" customFormat="1" ht="66.900000000000006" hidden="1" customHeight="1" outlineLevel="1">
      <c r="A221" s="26"/>
      <c r="C221" s="20"/>
      <c r="D221" s="20"/>
      <c r="E221" s="20"/>
      <c r="F221" s="20"/>
      <c r="G221" s="20"/>
      <c r="H221" s="20"/>
      <c r="I221" s="20"/>
      <c r="K221" s="20"/>
      <c r="L221" s="20"/>
      <c r="M221" s="20"/>
      <c r="N221" s="20"/>
      <c r="O221" s="20"/>
      <c r="R221" s="20"/>
      <c r="S221" s="20"/>
      <c r="T221" s="20"/>
      <c r="U221" s="20"/>
      <c r="V221" s="20"/>
      <c r="W221" s="20"/>
      <c r="X221" s="20"/>
      <c r="Y221" s="20"/>
      <c r="Z221" s="20"/>
      <c r="AA221" s="20"/>
      <c r="AB221" s="20"/>
      <c r="AC221" s="20"/>
      <c r="AD221" s="20"/>
      <c r="AE221" s="20"/>
      <c r="AF221" s="20"/>
      <c r="AG221" s="20"/>
      <c r="AH221" s="20"/>
    </row>
    <row r="222" spans="1:34" s="13" customFormat="1" ht="66.900000000000006" hidden="1" customHeight="1" outlineLevel="1">
      <c r="A222" s="26"/>
      <c r="C222" s="20"/>
      <c r="D222" s="20"/>
      <c r="E222" s="20"/>
      <c r="F222" s="20"/>
      <c r="G222" s="20"/>
      <c r="H222" s="20"/>
      <c r="I222" s="20"/>
      <c r="K222" s="20"/>
      <c r="L222" s="20"/>
      <c r="M222" s="20"/>
      <c r="N222" s="20"/>
      <c r="O222" s="20"/>
      <c r="R222" s="20"/>
      <c r="S222" s="20"/>
      <c r="T222" s="20"/>
      <c r="U222" s="20"/>
      <c r="V222" s="20"/>
      <c r="W222" s="20"/>
      <c r="X222" s="20"/>
      <c r="Y222" s="20"/>
      <c r="Z222" s="20"/>
      <c r="AA222" s="20"/>
      <c r="AB222" s="20"/>
      <c r="AC222" s="20"/>
      <c r="AD222" s="20"/>
      <c r="AE222" s="20"/>
      <c r="AF222" s="20"/>
      <c r="AG222" s="20"/>
      <c r="AH222" s="20"/>
    </row>
    <row r="223" spans="1:34" s="36" customFormat="1" ht="19.95" hidden="1" customHeight="1" outlineLevel="1">
      <c r="A223" s="11"/>
      <c r="B223" s="92" t="str">
        <f>+A101</f>
        <v>Implicit Subsidy/Tax, % of total replacement rate, IG1-D3</v>
      </c>
      <c r="G223" s="92" t="str">
        <f>+A102</f>
        <v>Implicit Subsidy/Tax, % of total replacement rate, IG2-D3</v>
      </c>
      <c r="K223" s="92" t="str">
        <f>+A103</f>
        <v>Implicit Subsidy/Tax, % of total replacement rate, IG3-D3</v>
      </c>
      <c r="P223" s="92" t="str">
        <f>+A104</f>
        <v>Implicit Subsidy/Tax, % of total replacement rate, IG4-D3</v>
      </c>
      <c r="T223" s="93" t="str">
        <f>+A105</f>
        <v>Implicit Subsidy/Tax, % of total replacement rate, IG5-D3</v>
      </c>
      <c r="X223" s="92"/>
    </row>
    <row r="224" spans="1:34" s="13" customFormat="1" ht="66.900000000000006" hidden="1" customHeight="1" outlineLevel="1">
      <c r="A224" s="26"/>
      <c r="E224" s="20"/>
      <c r="F224" s="20"/>
      <c r="G224" s="20"/>
      <c r="H224" s="20"/>
      <c r="I224" s="20"/>
      <c r="M224" s="20"/>
      <c r="N224" s="20"/>
      <c r="O224" s="20"/>
      <c r="T224" s="20"/>
      <c r="U224" s="20"/>
      <c r="V224" s="20"/>
      <c r="W224" s="20"/>
      <c r="X224" s="20"/>
      <c r="Y224" s="20"/>
      <c r="Z224" s="20"/>
      <c r="AA224" s="20"/>
      <c r="AB224" s="20"/>
      <c r="AC224" s="20"/>
      <c r="AD224" s="20"/>
      <c r="AE224" s="20"/>
      <c r="AF224" s="20"/>
      <c r="AG224" s="20"/>
      <c r="AH224" s="20"/>
    </row>
    <row r="225" spans="1:34" s="13" customFormat="1" ht="66.900000000000006" hidden="1" customHeight="1" outlineLevel="1">
      <c r="A225" s="26"/>
      <c r="C225" s="20"/>
      <c r="D225" s="20"/>
      <c r="E225" s="20"/>
      <c r="F225" s="20"/>
      <c r="G225" s="20"/>
      <c r="H225" s="20"/>
      <c r="I225" s="20"/>
      <c r="K225" s="20"/>
      <c r="L225" s="20"/>
      <c r="M225" s="20"/>
      <c r="N225" s="20"/>
      <c r="O225" s="20"/>
      <c r="R225" s="20"/>
      <c r="S225" s="20"/>
      <c r="T225" s="20"/>
      <c r="U225" s="20"/>
      <c r="V225" s="20"/>
      <c r="W225" s="20"/>
      <c r="X225" s="20"/>
      <c r="Y225" s="20"/>
      <c r="Z225" s="20"/>
      <c r="AA225" s="20"/>
      <c r="AB225" s="20"/>
      <c r="AC225" s="20"/>
      <c r="AD225" s="20"/>
      <c r="AE225" s="20"/>
      <c r="AF225" s="20"/>
      <c r="AG225" s="20"/>
      <c r="AH225" s="20"/>
    </row>
    <row r="226" spans="1:34" s="13" customFormat="1" ht="66.900000000000006" hidden="1" customHeight="1" outlineLevel="1">
      <c r="A226" s="26"/>
      <c r="C226" s="20"/>
      <c r="D226" s="20"/>
      <c r="E226" s="20"/>
      <c r="F226" s="20"/>
      <c r="G226" s="20"/>
      <c r="H226" s="20"/>
      <c r="I226" s="20"/>
      <c r="K226" s="20"/>
      <c r="L226" s="20"/>
      <c r="M226" s="20"/>
      <c r="N226" s="20"/>
      <c r="O226" s="20"/>
      <c r="R226" s="20"/>
      <c r="S226" s="20"/>
      <c r="T226" s="20"/>
      <c r="U226" s="20"/>
      <c r="V226" s="20"/>
      <c r="W226" s="20"/>
      <c r="X226" s="20"/>
      <c r="Y226" s="20"/>
      <c r="Z226" s="20"/>
      <c r="AA226" s="20"/>
      <c r="AB226" s="20"/>
      <c r="AC226" s="20"/>
      <c r="AD226" s="20"/>
      <c r="AE226" s="20"/>
      <c r="AF226" s="20"/>
      <c r="AG226" s="20"/>
      <c r="AH226" s="20"/>
    </row>
    <row r="227" spans="1:34" s="13" customFormat="1" ht="66.900000000000006" hidden="1" customHeight="1" outlineLevel="1">
      <c r="A227" s="26"/>
      <c r="C227" s="20"/>
      <c r="D227" s="20"/>
      <c r="E227" s="20"/>
      <c r="F227" s="20"/>
      <c r="G227" s="20"/>
      <c r="H227" s="20"/>
      <c r="I227" s="20"/>
      <c r="K227" s="20"/>
      <c r="L227" s="20"/>
      <c r="M227" s="20"/>
      <c r="N227" s="20"/>
      <c r="O227" s="20"/>
      <c r="R227" s="20"/>
      <c r="S227" s="20"/>
      <c r="T227" s="20"/>
      <c r="U227" s="20"/>
      <c r="V227" s="20"/>
      <c r="W227" s="20"/>
      <c r="X227" s="20"/>
      <c r="Y227" s="20"/>
      <c r="Z227" s="20"/>
      <c r="AA227" s="20"/>
      <c r="AB227" s="20"/>
      <c r="AC227" s="20"/>
      <c r="AD227" s="20"/>
      <c r="AE227" s="20"/>
      <c r="AF227" s="20"/>
      <c r="AG227" s="20"/>
      <c r="AH227" s="20"/>
    </row>
    <row r="228" spans="1:34" s="13" customFormat="1" ht="15" customHeight="1" collapsed="1">
      <c r="A228" s="26"/>
      <c r="C228" s="20"/>
      <c r="D228" s="20"/>
      <c r="E228" s="20"/>
      <c r="F228" s="20"/>
      <c r="G228" s="20"/>
      <c r="H228" s="20"/>
      <c r="I228" s="20"/>
      <c r="K228" s="20"/>
      <c r="L228" s="20"/>
      <c r="M228" s="20"/>
      <c r="N228" s="20"/>
      <c r="O228" s="20"/>
      <c r="R228" s="20"/>
      <c r="S228" s="20"/>
      <c r="T228" s="20"/>
      <c r="U228" s="20"/>
      <c r="V228" s="20"/>
      <c r="W228" s="20"/>
      <c r="X228" s="20"/>
      <c r="Y228" s="20"/>
      <c r="Z228" s="20"/>
      <c r="AA228" s="20"/>
      <c r="AB228" s="20"/>
      <c r="AC228" s="20"/>
      <c r="AD228" s="20"/>
      <c r="AE228" s="20"/>
      <c r="AF228" s="20"/>
      <c r="AG228" s="20"/>
      <c r="AH228" s="20"/>
    </row>
    <row r="229" spans="1:34" s="13" customFormat="1" ht="33.75" customHeight="1">
      <c r="A229" s="48" t="str">
        <f>A106</f>
        <v>Implicit Subsidy/Tax, % of total replacement rate, Female</v>
      </c>
      <c r="B229" s="19"/>
      <c r="G229" s="19"/>
      <c r="K229" s="19"/>
      <c r="P229" s="19"/>
      <c r="T229" s="60"/>
      <c r="X229" s="19"/>
    </row>
    <row r="230" spans="1:34" s="36" customFormat="1" ht="19.95" hidden="1" customHeight="1" outlineLevel="1">
      <c r="B230" s="92" t="str">
        <f>A107</f>
        <v>Implicit Subsidy/Tax, % of total replacement rate, Female, IG1-D1</v>
      </c>
      <c r="G230" s="92" t="str">
        <f>+A108</f>
        <v>Implicit Subsidy/Tax, % of total replacement rate, Female, IG2-D1</v>
      </c>
      <c r="K230" s="92" t="str">
        <f>+A109</f>
        <v>Implicit Subsidy/Tax, % of total replacement rate, Female, IG3-D1</v>
      </c>
      <c r="P230" s="92" t="str">
        <f>+A110</f>
        <v>Implicit Subsidy/Tax, % of total replacement rate, Female, IG4-D1</v>
      </c>
      <c r="T230" s="93" t="str">
        <f>+A111</f>
        <v>Implicit Subsidy/Tax, % of total replacement rate, Female, IG5-D1</v>
      </c>
      <c r="X230" s="92"/>
    </row>
    <row r="231" spans="1:34" s="13" customFormat="1" ht="66.900000000000006" hidden="1" customHeight="1" outlineLevel="1">
      <c r="A231" s="33"/>
      <c r="E231" s="20"/>
      <c r="F231" s="20"/>
      <c r="G231" s="20"/>
      <c r="H231" s="20"/>
      <c r="I231" s="20"/>
      <c r="M231" s="20"/>
      <c r="N231" s="20"/>
      <c r="O231" s="20"/>
      <c r="T231" s="20"/>
      <c r="U231" s="20"/>
      <c r="V231" s="20"/>
      <c r="W231" s="20"/>
      <c r="X231" s="20"/>
      <c r="Y231" s="20"/>
      <c r="Z231" s="20"/>
      <c r="AA231" s="20"/>
      <c r="AB231" s="20"/>
      <c r="AC231" s="20"/>
      <c r="AD231" s="20"/>
      <c r="AE231" s="20"/>
      <c r="AF231" s="20"/>
      <c r="AG231" s="20"/>
      <c r="AH231" s="20"/>
    </row>
    <row r="232" spans="1:34" s="13" customFormat="1" ht="66.900000000000006" hidden="1" customHeight="1" outlineLevel="1">
      <c r="A232" s="33"/>
      <c r="C232" s="20"/>
      <c r="D232" s="20"/>
      <c r="E232" s="20"/>
      <c r="F232" s="20"/>
      <c r="G232" s="20"/>
      <c r="H232" s="20"/>
      <c r="I232" s="20"/>
      <c r="K232" s="20"/>
      <c r="L232" s="20"/>
      <c r="M232" s="20"/>
      <c r="N232" s="20"/>
      <c r="O232" s="20"/>
      <c r="R232" s="20"/>
      <c r="S232" s="20"/>
      <c r="T232" s="20"/>
      <c r="U232" s="20"/>
      <c r="V232" s="20"/>
      <c r="W232" s="20"/>
      <c r="X232" s="20"/>
      <c r="Y232" s="20"/>
      <c r="Z232" s="20"/>
      <c r="AA232" s="20"/>
      <c r="AB232" s="20"/>
      <c r="AC232" s="20"/>
      <c r="AD232" s="20"/>
      <c r="AE232" s="20"/>
      <c r="AF232" s="20"/>
      <c r="AG232" s="20"/>
      <c r="AH232" s="20"/>
    </row>
    <row r="233" spans="1:34" s="13" customFormat="1" ht="66.900000000000006" hidden="1" customHeight="1" outlineLevel="1">
      <c r="A233" s="33"/>
      <c r="C233" s="20"/>
      <c r="D233" s="20"/>
      <c r="E233" s="20"/>
      <c r="F233" s="20"/>
      <c r="G233" s="20"/>
      <c r="H233" s="20"/>
      <c r="I233" s="20"/>
      <c r="K233" s="20"/>
      <c r="L233" s="20"/>
      <c r="M233" s="20"/>
      <c r="N233" s="20"/>
      <c r="O233" s="20"/>
      <c r="R233" s="20"/>
      <c r="S233" s="20"/>
      <c r="T233" s="20"/>
      <c r="U233" s="20"/>
      <c r="V233" s="20"/>
      <c r="W233" s="20"/>
      <c r="X233" s="20"/>
      <c r="Y233" s="20"/>
      <c r="Z233" s="20"/>
      <c r="AA233" s="20"/>
      <c r="AB233" s="20"/>
      <c r="AC233" s="20"/>
      <c r="AD233" s="20"/>
      <c r="AE233" s="20"/>
      <c r="AF233" s="20"/>
      <c r="AG233" s="20"/>
      <c r="AH233" s="20"/>
    </row>
    <row r="234" spans="1:34" s="13" customFormat="1" ht="66.900000000000006" hidden="1" customHeight="1" outlineLevel="1">
      <c r="A234" s="33"/>
      <c r="C234" s="20"/>
      <c r="D234" s="20"/>
      <c r="E234" s="20"/>
      <c r="F234" s="20"/>
      <c r="G234" s="20"/>
      <c r="H234" s="20"/>
      <c r="I234" s="20"/>
      <c r="K234" s="20"/>
      <c r="L234" s="20"/>
      <c r="M234" s="20"/>
      <c r="N234" s="20"/>
      <c r="O234" s="20"/>
      <c r="R234" s="20"/>
      <c r="S234" s="20"/>
      <c r="T234" s="20"/>
      <c r="U234" s="20"/>
      <c r="V234" s="20"/>
      <c r="W234" s="20"/>
      <c r="X234" s="20"/>
      <c r="Y234" s="20"/>
      <c r="Z234" s="20"/>
      <c r="AA234" s="20"/>
      <c r="AB234" s="20"/>
      <c r="AC234" s="20"/>
      <c r="AD234" s="20"/>
      <c r="AE234" s="20"/>
      <c r="AF234" s="20"/>
      <c r="AG234" s="20"/>
      <c r="AH234" s="20"/>
    </row>
    <row r="235" spans="1:34" s="36" customFormat="1" ht="19.95" hidden="1" customHeight="1" outlineLevel="1">
      <c r="B235" s="92" t="str">
        <f>+A112</f>
        <v>Implicit Subsidy/Tax, % of total replacement rate, Female, IG1-D2</v>
      </c>
      <c r="G235" s="92" t="str">
        <f>+A113</f>
        <v>Implicit Subsidy/Tax, % of total replacement rate, Female, IG2-D2</v>
      </c>
      <c r="K235" s="92" t="str">
        <f>+A114</f>
        <v>Implicit Subsidy/Tax, % of total replacement rate, Female, IG3-D2</v>
      </c>
      <c r="P235" s="92" t="str">
        <f>+A115</f>
        <v>Implicit Subsidy/Tax, % of total replacement rate, Female, IG4-D2</v>
      </c>
      <c r="T235" s="93" t="str">
        <f>+A116</f>
        <v>Implicit Subsidy/Tax, % of total replacement rate, Female, IG5-D2</v>
      </c>
      <c r="X235" s="92"/>
    </row>
    <row r="236" spans="1:34" s="13" customFormat="1" ht="66.900000000000006" hidden="1" customHeight="1" outlineLevel="1">
      <c r="A236" s="33"/>
      <c r="E236" s="20"/>
      <c r="F236" s="20"/>
      <c r="G236" s="20"/>
      <c r="H236" s="20"/>
      <c r="I236" s="20"/>
      <c r="M236" s="20"/>
      <c r="N236" s="20"/>
      <c r="O236" s="20"/>
      <c r="T236" s="20"/>
      <c r="U236" s="20"/>
      <c r="V236" s="20"/>
      <c r="W236" s="20"/>
      <c r="X236" s="20"/>
      <c r="Y236" s="20"/>
      <c r="Z236" s="20"/>
      <c r="AA236" s="20"/>
      <c r="AB236" s="20"/>
      <c r="AC236" s="20"/>
      <c r="AD236" s="20"/>
      <c r="AE236" s="20"/>
      <c r="AF236" s="20"/>
      <c r="AG236" s="20"/>
      <c r="AH236" s="20"/>
    </row>
    <row r="237" spans="1:34" s="13" customFormat="1" ht="66.900000000000006" hidden="1" customHeight="1" outlineLevel="1">
      <c r="A237" s="33"/>
      <c r="C237" s="20"/>
      <c r="D237" s="20"/>
      <c r="E237" s="20"/>
      <c r="F237" s="20"/>
      <c r="G237" s="20"/>
      <c r="H237" s="20"/>
      <c r="I237" s="20"/>
      <c r="K237" s="20"/>
      <c r="L237" s="20"/>
      <c r="M237" s="20"/>
      <c r="N237" s="20"/>
      <c r="O237" s="20"/>
      <c r="R237" s="20"/>
      <c r="S237" s="20"/>
      <c r="T237" s="20"/>
      <c r="U237" s="20"/>
      <c r="V237" s="20"/>
      <c r="W237" s="20"/>
      <c r="X237" s="20"/>
      <c r="Y237" s="20"/>
      <c r="Z237" s="20"/>
      <c r="AA237" s="20"/>
      <c r="AB237" s="20"/>
      <c r="AC237" s="20"/>
      <c r="AD237" s="20"/>
      <c r="AE237" s="20"/>
      <c r="AF237" s="20"/>
      <c r="AG237" s="20"/>
      <c r="AH237" s="20"/>
    </row>
    <row r="238" spans="1:34" s="13" customFormat="1" ht="66.900000000000006" hidden="1" customHeight="1" outlineLevel="1">
      <c r="A238" s="33"/>
      <c r="C238" s="20"/>
      <c r="D238" s="20"/>
      <c r="E238" s="20"/>
      <c r="F238" s="20"/>
      <c r="G238" s="20"/>
      <c r="H238" s="20"/>
      <c r="I238" s="20"/>
      <c r="K238" s="20"/>
      <c r="L238" s="20"/>
      <c r="M238" s="20"/>
      <c r="N238" s="20"/>
      <c r="O238" s="20"/>
      <c r="R238" s="20"/>
      <c r="S238" s="20"/>
      <c r="T238" s="20"/>
      <c r="U238" s="20"/>
      <c r="V238" s="20"/>
      <c r="W238" s="20"/>
      <c r="X238" s="20"/>
      <c r="Y238" s="20"/>
      <c r="Z238" s="20"/>
      <c r="AA238" s="20"/>
      <c r="AB238" s="20"/>
      <c r="AC238" s="20"/>
      <c r="AD238" s="20"/>
      <c r="AE238" s="20"/>
      <c r="AF238" s="20"/>
      <c r="AG238" s="20"/>
      <c r="AH238" s="20"/>
    </row>
    <row r="239" spans="1:34" s="13" customFormat="1" ht="66.900000000000006" hidden="1" customHeight="1" outlineLevel="1">
      <c r="A239" s="33"/>
      <c r="C239" s="20"/>
      <c r="D239" s="20"/>
      <c r="E239" s="20"/>
      <c r="F239" s="20"/>
      <c r="G239" s="20"/>
      <c r="H239" s="20"/>
      <c r="I239" s="20"/>
      <c r="K239" s="20"/>
      <c r="L239" s="20"/>
      <c r="M239" s="20"/>
      <c r="N239" s="20"/>
      <c r="O239" s="20"/>
      <c r="R239" s="20"/>
      <c r="S239" s="20"/>
      <c r="T239" s="20"/>
      <c r="U239" s="20"/>
      <c r="V239" s="20"/>
      <c r="W239" s="20"/>
      <c r="X239" s="20"/>
      <c r="Y239" s="20"/>
      <c r="Z239" s="20"/>
      <c r="AA239" s="20"/>
      <c r="AB239" s="20"/>
      <c r="AC239" s="20"/>
      <c r="AD239" s="20"/>
      <c r="AE239" s="20"/>
      <c r="AF239" s="20"/>
      <c r="AG239" s="20"/>
      <c r="AH239" s="20"/>
    </row>
    <row r="240" spans="1:34" s="36" customFormat="1" ht="19.95" hidden="1" customHeight="1" outlineLevel="1">
      <c r="B240" s="92" t="str">
        <f>+A117</f>
        <v>Implicit Subsidy/Tax, % of total replacement rate, Female, IG1-D3</v>
      </c>
      <c r="G240" s="92" t="str">
        <f>+A118</f>
        <v>Implicit Subsidy/Tax, % of total replacement rate, Female, IG2-D3</v>
      </c>
      <c r="K240" s="92" t="str">
        <f>+A119</f>
        <v>Implicit Subsidy/Tax, % of total replacement rate, Female, IG3-D3</v>
      </c>
      <c r="P240" s="92" t="str">
        <f>+A120</f>
        <v>Implicit Subsidy/Tax, % of total replacement rate, Female, IG4-D3</v>
      </c>
      <c r="T240" s="93" t="str">
        <f>+A121</f>
        <v>Implicit Subsidy/Tax, % of total replacement rate, Female, IG5-D3</v>
      </c>
      <c r="X240" s="92"/>
    </row>
    <row r="241" spans="1:34" s="13" customFormat="1" ht="66.900000000000006" hidden="1" customHeight="1" outlineLevel="1">
      <c r="A241" s="33"/>
      <c r="E241" s="20"/>
      <c r="F241" s="20"/>
      <c r="G241" s="20"/>
      <c r="H241" s="20"/>
      <c r="I241" s="20"/>
      <c r="M241" s="20"/>
      <c r="N241" s="20"/>
      <c r="O241" s="20"/>
      <c r="T241" s="20"/>
      <c r="U241" s="20"/>
      <c r="V241" s="20"/>
      <c r="W241" s="20"/>
      <c r="X241" s="20"/>
      <c r="Y241" s="20"/>
      <c r="Z241" s="20"/>
      <c r="AA241" s="20"/>
      <c r="AB241" s="20"/>
      <c r="AC241" s="20"/>
      <c r="AD241" s="20"/>
      <c r="AE241" s="20"/>
      <c r="AF241" s="20"/>
      <c r="AG241" s="20"/>
      <c r="AH241" s="20"/>
    </row>
    <row r="242" spans="1:34" s="13" customFormat="1" ht="66.900000000000006" hidden="1" customHeight="1" outlineLevel="1">
      <c r="A242" s="33"/>
      <c r="C242" s="20"/>
      <c r="D242" s="20"/>
      <c r="E242" s="20"/>
      <c r="F242" s="20"/>
      <c r="G242" s="20"/>
      <c r="H242" s="20"/>
      <c r="I242" s="20"/>
      <c r="K242" s="20"/>
      <c r="L242" s="20"/>
      <c r="M242" s="20"/>
      <c r="N242" s="20"/>
      <c r="O242" s="20"/>
      <c r="R242" s="20"/>
      <c r="S242" s="20"/>
      <c r="T242" s="20"/>
      <c r="U242" s="20"/>
      <c r="V242" s="20"/>
      <c r="W242" s="20"/>
      <c r="X242" s="20"/>
      <c r="Y242" s="20"/>
      <c r="Z242" s="20"/>
      <c r="AA242" s="20"/>
      <c r="AB242" s="20"/>
      <c r="AC242" s="20"/>
      <c r="AD242" s="20"/>
      <c r="AE242" s="20"/>
      <c r="AF242" s="20"/>
      <c r="AG242" s="20"/>
      <c r="AH242" s="20"/>
    </row>
    <row r="243" spans="1:34" s="13" customFormat="1" ht="66.900000000000006" hidden="1" customHeight="1" outlineLevel="1">
      <c r="A243" s="33"/>
      <c r="C243" s="20"/>
      <c r="D243" s="20"/>
      <c r="E243" s="20"/>
      <c r="F243" s="20"/>
      <c r="G243" s="20"/>
      <c r="H243" s="20"/>
      <c r="I243" s="20"/>
      <c r="K243" s="20"/>
      <c r="L243" s="20"/>
      <c r="M243" s="20"/>
      <c r="N243" s="20"/>
      <c r="O243" s="20"/>
      <c r="R243" s="20"/>
      <c r="S243" s="20"/>
      <c r="T243" s="20"/>
      <c r="U243" s="20"/>
      <c r="V243" s="20"/>
      <c r="W243" s="20"/>
      <c r="X243" s="20"/>
      <c r="Y243" s="20"/>
      <c r="Z243" s="20"/>
      <c r="AA243" s="20"/>
      <c r="AB243" s="20"/>
      <c r="AC243" s="20"/>
      <c r="AD243" s="20"/>
      <c r="AE243" s="20"/>
      <c r="AF243" s="20"/>
      <c r="AG243" s="20"/>
      <c r="AH243" s="20"/>
    </row>
    <row r="244" spans="1:34" s="13" customFormat="1" ht="66.900000000000006" hidden="1" customHeight="1" outlineLevel="1">
      <c r="A244" s="33"/>
      <c r="C244" s="20"/>
      <c r="D244" s="20"/>
      <c r="E244" s="20"/>
      <c r="F244" s="20"/>
      <c r="G244" s="20"/>
      <c r="H244" s="20"/>
      <c r="I244" s="20"/>
      <c r="K244" s="20"/>
      <c r="L244" s="20"/>
      <c r="M244" s="20"/>
      <c r="N244" s="20"/>
      <c r="O244" s="20"/>
      <c r="R244" s="20"/>
      <c r="S244" s="20"/>
      <c r="T244" s="20"/>
      <c r="U244" s="20"/>
      <c r="V244" s="20"/>
      <c r="W244" s="20"/>
      <c r="X244" s="20"/>
      <c r="Y244" s="20"/>
      <c r="Z244" s="20"/>
      <c r="AA244" s="20"/>
      <c r="AB244" s="20"/>
      <c r="AC244" s="20"/>
      <c r="AD244" s="20"/>
      <c r="AE244" s="20"/>
      <c r="AF244" s="20"/>
      <c r="AG244" s="20"/>
      <c r="AH244" s="20"/>
    </row>
    <row r="245" spans="1:34" ht="15" customHeight="1" collapsed="1"/>
    <row r="246" spans="1:34" s="130" customFormat="1" ht="20.100000000000001" customHeight="1">
      <c r="A246" s="128"/>
      <c r="B246" s="116"/>
      <c r="C246" s="116"/>
      <c r="D246" s="116"/>
      <c r="E246" s="116"/>
      <c r="F246" s="116"/>
      <c r="G246" s="116"/>
      <c r="H246" s="116"/>
      <c r="I246" s="116"/>
      <c r="J246" s="116"/>
      <c r="K246" s="116"/>
      <c r="L246" s="116"/>
      <c r="M246" s="116"/>
      <c r="N246" s="116"/>
      <c r="O246" s="116"/>
      <c r="P246" s="116"/>
      <c r="Q246" s="116"/>
      <c r="R246" s="116"/>
      <c r="S246" s="116"/>
      <c r="T246" s="116"/>
      <c r="U246" s="116"/>
      <c r="V246" s="116"/>
      <c r="W246" s="116"/>
      <c r="X246" s="116"/>
    </row>
    <row r="247" spans="1:34" s="130" customFormat="1" ht="20.100000000000001" customHeight="1">
      <c r="A247" s="128" t="s">
        <v>18</v>
      </c>
      <c r="B247" s="116" t="s">
        <v>0</v>
      </c>
      <c r="C247" s="116" t="s">
        <v>1</v>
      </c>
      <c r="D247" s="116" t="s">
        <v>2</v>
      </c>
      <c r="E247" s="116" t="s">
        <v>3</v>
      </c>
      <c r="F247" s="116" t="s">
        <v>4</v>
      </c>
      <c r="G247" s="116" t="s">
        <v>696</v>
      </c>
      <c r="H247" s="116" t="s">
        <v>6</v>
      </c>
      <c r="I247" s="116" t="s">
        <v>102</v>
      </c>
      <c r="J247" s="116" t="s">
        <v>7</v>
      </c>
      <c r="K247" s="116" t="s">
        <v>103</v>
      </c>
      <c r="L247" s="116" t="s">
        <v>104</v>
      </c>
      <c r="M247" s="116" t="s">
        <v>9</v>
      </c>
      <c r="N247" s="116" t="s">
        <v>105</v>
      </c>
      <c r="O247" s="116" t="s">
        <v>10</v>
      </c>
      <c r="P247" s="116"/>
      <c r="Q247" s="116"/>
      <c r="R247" s="116"/>
      <c r="S247" s="116"/>
      <c r="T247" s="116"/>
      <c r="U247" s="116"/>
      <c r="V247" s="116"/>
      <c r="W247" s="116"/>
      <c r="X247" s="116"/>
    </row>
    <row r="248" spans="1:34" s="130" customFormat="1" ht="20.100000000000001" customHeight="1">
      <c r="A248" s="128" t="str">
        <f>+A5</f>
        <v>Total Pension Contributors Rate (TPCR), %</v>
      </c>
      <c r="B248" s="131">
        <f>+B5</f>
        <v>0.4919</v>
      </c>
      <c r="C248" s="131">
        <f>+C5</f>
        <v>0.57820000000000005</v>
      </c>
      <c r="D248" s="131">
        <f>+E5</f>
        <v>0.65839999999999999</v>
      </c>
      <c r="E248" s="131">
        <f>+F5</f>
        <v>0.34210000000000002</v>
      </c>
      <c r="F248" s="131">
        <f>+H5</f>
        <v>0.65659999999999996</v>
      </c>
      <c r="G248" s="131">
        <f>+J5</f>
        <v>0.37130000000000002</v>
      </c>
      <c r="H248" s="131">
        <f>+K5</f>
        <v>0.28170000000000001</v>
      </c>
      <c r="I248" s="132">
        <f>+M5</f>
        <v>6.4899999999999999E-2</v>
      </c>
      <c r="J248" s="131">
        <f>+N5</f>
        <v>0.1802</v>
      </c>
      <c r="K248" s="131">
        <f>+P5</f>
        <v>0.29609999999999997</v>
      </c>
      <c r="L248" s="131">
        <f>+R5</f>
        <v>0.51459999999999995</v>
      </c>
      <c r="M248" s="131">
        <f>+T5</f>
        <v>0.21899999999999997</v>
      </c>
      <c r="N248" s="131">
        <f>+U5</f>
        <v>0.20319999999999999</v>
      </c>
      <c r="O248" s="131">
        <f>+W5</f>
        <v>0.71550000000000002</v>
      </c>
      <c r="P248" s="116"/>
      <c r="Q248" s="131"/>
      <c r="R248" s="116"/>
      <c r="S248" s="131"/>
      <c r="T248" s="116"/>
      <c r="U248" s="116"/>
      <c r="V248" s="131"/>
      <c r="W248" s="116"/>
      <c r="X248" s="116"/>
    </row>
    <row r="249" spans="1:34" s="130" customFormat="1" ht="20.100000000000001" customHeight="1">
      <c r="A249" s="128" t="str">
        <f t="shared" ref="A249:C249" si="0">+A6</f>
        <v>Male Pension Contributors Rate; %</v>
      </c>
      <c r="B249" s="131">
        <f t="shared" si="0"/>
        <v>0.48930000000000001</v>
      </c>
      <c r="C249" s="131">
        <f t="shared" si="0"/>
        <v>0.57889999999999997</v>
      </c>
      <c r="D249" s="131">
        <f t="shared" ref="D249:E249" si="1">+E6</f>
        <v>0.67469999999999997</v>
      </c>
      <c r="E249" s="131">
        <f t="shared" si="1"/>
        <v>0.35299999999999998</v>
      </c>
      <c r="F249" s="131">
        <f t="shared" ref="F249:F250" si="2">+H6</f>
        <v>0.70879999999999999</v>
      </c>
      <c r="G249" s="131">
        <f t="shared" ref="G249:H249" si="3">+J6</f>
        <v>0.34369999999999995</v>
      </c>
      <c r="H249" s="131">
        <f t="shared" si="3"/>
        <v>0.28999999999999998</v>
      </c>
      <c r="I249" s="132">
        <f t="shared" ref="I249:J249" si="4">+M6</f>
        <v>8.3500000000000005E-2</v>
      </c>
      <c r="J249" s="131">
        <f t="shared" si="4"/>
        <v>0.16820000000000002</v>
      </c>
      <c r="K249" s="131">
        <f t="shared" ref="K249:K250" si="5">+P6</f>
        <v>0.30590000000000001</v>
      </c>
      <c r="L249" s="131">
        <f t="shared" ref="L249:L250" si="6">+R6</f>
        <v>0.50890000000000002</v>
      </c>
      <c r="M249" s="131">
        <f t="shared" ref="M249:N249" si="7">+T6</f>
        <v>0.21609999999999999</v>
      </c>
      <c r="N249" s="131">
        <f t="shared" si="7"/>
        <v>0.22750000000000001</v>
      </c>
      <c r="O249" s="131">
        <f t="shared" ref="O249:O250" si="8">+W6</f>
        <v>0.71750000000000003</v>
      </c>
      <c r="P249" s="116"/>
      <c r="Q249" s="116"/>
      <c r="R249" s="116"/>
      <c r="S249" s="116"/>
      <c r="T249" s="116"/>
      <c r="U249" s="116"/>
      <c r="V249" s="116"/>
      <c r="W249" s="116"/>
      <c r="X249" s="116"/>
    </row>
    <row r="250" spans="1:34" s="130" customFormat="1" ht="20.100000000000001" customHeight="1">
      <c r="A250" s="128" t="str">
        <f t="shared" ref="A250:C250" si="9">+A7</f>
        <v>Female Pension Contributors Rate, %</v>
      </c>
      <c r="B250" s="131">
        <f t="shared" si="9"/>
        <v>0.49559999999999993</v>
      </c>
      <c r="C250" s="131">
        <f t="shared" si="9"/>
        <v>0.57740000000000002</v>
      </c>
      <c r="D250" s="131">
        <f t="shared" ref="D250:E250" si="10">+E7</f>
        <v>0.63800000000000001</v>
      </c>
      <c r="E250" s="131">
        <f t="shared" si="10"/>
        <v>0.3281</v>
      </c>
      <c r="F250" s="131">
        <f t="shared" si="2"/>
        <v>0.58030000000000004</v>
      </c>
      <c r="G250" s="131">
        <f t="shared" ref="G250:H250" si="11">+J7</f>
        <v>0.41410000000000002</v>
      </c>
      <c r="H250" s="131">
        <f t="shared" si="11"/>
        <v>0.27010000000000001</v>
      </c>
      <c r="I250" s="132">
        <f t="shared" ref="I250:J250" si="12">+M7</f>
        <v>4.0800000000000003E-2</v>
      </c>
      <c r="J250" s="131">
        <f t="shared" si="12"/>
        <v>0.19800000000000001</v>
      </c>
      <c r="K250" s="131">
        <f t="shared" si="5"/>
        <v>0.28199999999999997</v>
      </c>
      <c r="L250" s="131">
        <f t="shared" si="6"/>
        <v>0.52259999999999995</v>
      </c>
      <c r="M250" s="131">
        <f t="shared" ref="M250:N250" si="13">+T7</f>
        <v>0.22320000000000001</v>
      </c>
      <c r="N250" s="131">
        <f t="shared" si="13"/>
        <v>0.17469999999999999</v>
      </c>
      <c r="O250" s="131">
        <f t="shared" si="8"/>
        <v>0.71319999999999995</v>
      </c>
      <c r="P250" s="116"/>
      <c r="Q250" s="116"/>
      <c r="R250" s="116"/>
      <c r="S250" s="116"/>
      <c r="T250" s="116"/>
      <c r="U250" s="116"/>
      <c r="V250" s="116"/>
      <c r="W250" s="116"/>
      <c r="X250" s="116"/>
    </row>
    <row r="251" spans="1:34" s="130" customFormat="1" ht="20.100000000000001" customHeight="1">
      <c r="A251" s="128"/>
      <c r="B251" s="116" t="s">
        <v>0</v>
      </c>
      <c r="C251" s="116" t="s">
        <v>1</v>
      </c>
      <c r="D251" s="116" t="s">
        <v>2</v>
      </c>
      <c r="E251" s="116" t="s">
        <v>3</v>
      </c>
      <c r="F251" s="116" t="s">
        <v>4</v>
      </c>
      <c r="G251" s="116" t="s">
        <v>696</v>
      </c>
      <c r="H251" s="116" t="s">
        <v>6</v>
      </c>
      <c r="I251" s="116" t="s">
        <v>7</v>
      </c>
      <c r="J251" s="116" t="s">
        <v>103</v>
      </c>
      <c r="K251" s="116" t="s">
        <v>104</v>
      </c>
      <c r="L251" s="116" t="s">
        <v>9</v>
      </c>
      <c r="M251" s="116" t="s">
        <v>105</v>
      </c>
      <c r="N251" s="116" t="s">
        <v>10</v>
      </c>
      <c r="O251" s="116"/>
      <c r="P251" s="116"/>
      <c r="Q251" s="116"/>
      <c r="R251" s="116"/>
      <c r="S251" s="116"/>
      <c r="T251" s="116"/>
      <c r="U251" s="116"/>
      <c r="V251" s="116"/>
      <c r="W251" s="116"/>
      <c r="X251" s="116"/>
    </row>
    <row r="252" spans="1:34" s="130" customFormat="1" ht="20.100000000000001" customHeight="1">
      <c r="A252" s="128" t="str">
        <f t="shared" ref="A252:B254" si="14">+A8</f>
        <v>Contributory Pension Recipient Rate (TCPRR), %</v>
      </c>
      <c r="B252" s="131">
        <f t="shared" si="14"/>
        <v>0.90839999999999999</v>
      </c>
      <c r="C252" s="131">
        <f t="shared" ref="C252" si="15">+C8</f>
        <v>0.84209999999999996</v>
      </c>
      <c r="D252" s="131">
        <f t="shared" ref="D252:E254" si="16">+E8</f>
        <v>0.61699999999999999</v>
      </c>
      <c r="E252" s="131">
        <f t="shared" si="16"/>
        <v>0.2722</v>
      </c>
      <c r="F252" s="131">
        <f>+H8</f>
        <v>0.45569999999999999</v>
      </c>
      <c r="G252" s="131">
        <f t="shared" ref="G252:H254" si="17">+J8</f>
        <v>0.13109999999999999</v>
      </c>
      <c r="H252" s="131">
        <f t="shared" si="17"/>
        <v>0.10580000000000001</v>
      </c>
      <c r="I252" s="131">
        <f>+N8</f>
        <v>8.6499999999999994E-2</v>
      </c>
      <c r="J252" s="131">
        <f>+P8</f>
        <v>0.29909999999999998</v>
      </c>
      <c r="K252" s="131">
        <f>+R8</f>
        <v>0.45440000000000003</v>
      </c>
      <c r="L252" s="131">
        <f t="shared" ref="L252:M254" si="18">+T8</f>
        <v>0.1673</v>
      </c>
      <c r="M252" s="131">
        <f t="shared" si="18"/>
        <v>0.2661</v>
      </c>
      <c r="N252" s="131">
        <f>+W8</f>
        <v>0.86760000000000004</v>
      </c>
      <c r="O252" s="116"/>
      <c r="P252" s="116"/>
      <c r="Q252" s="116"/>
      <c r="R252" s="116"/>
      <c r="S252" s="116"/>
      <c r="T252" s="116"/>
      <c r="U252" s="116"/>
      <c r="V252" s="116"/>
      <c r="W252" s="116"/>
      <c r="X252" s="116"/>
    </row>
    <row r="253" spans="1:34" s="130" customFormat="1" ht="20.100000000000001" customHeight="1">
      <c r="A253" s="128" t="str">
        <f t="shared" si="14"/>
        <v>Male Contributory Pension Recipient Rate (TCPRR), %</v>
      </c>
      <c r="B253" s="131">
        <f t="shared" si="14"/>
        <v>0.87309999999999999</v>
      </c>
      <c r="C253" s="131">
        <f t="shared" ref="C253" si="19">+C9</f>
        <v>0.87229999999999985</v>
      </c>
      <c r="D253" s="131">
        <f t="shared" si="16"/>
        <v>0.70699999999999996</v>
      </c>
      <c r="E253" s="131">
        <f t="shared" si="16"/>
        <v>0.32650000000000001</v>
      </c>
      <c r="F253" s="131">
        <f>+H9</f>
        <v>0.56579999999999997</v>
      </c>
      <c r="G253" s="131">
        <f t="shared" si="17"/>
        <v>0.1792</v>
      </c>
      <c r="H253" s="131">
        <f t="shared" si="17"/>
        <v>0.14530000000000001</v>
      </c>
      <c r="I253" s="131">
        <f>+N9</f>
        <v>0.1043</v>
      </c>
      <c r="J253" s="131">
        <f>+P9</f>
        <v>0.39269999999999999</v>
      </c>
      <c r="K253" s="131">
        <f>+R9</f>
        <v>0.5333</v>
      </c>
      <c r="L253" s="131">
        <f t="shared" si="18"/>
        <v>0.17019999999999999</v>
      </c>
      <c r="M253" s="131">
        <f t="shared" si="18"/>
        <v>0.34100000000000003</v>
      </c>
      <c r="N253" s="131">
        <f>+W9</f>
        <v>0.87219999999999998</v>
      </c>
      <c r="O253" s="116"/>
      <c r="P253" s="116"/>
      <c r="Q253" s="116"/>
      <c r="R253" s="116"/>
      <c r="S253" s="116"/>
      <c r="T253" s="116"/>
      <c r="U253" s="116"/>
      <c r="V253" s="116"/>
      <c r="W253" s="116"/>
      <c r="X253" s="116"/>
    </row>
    <row r="254" spans="1:34" s="130" customFormat="1" ht="20.100000000000001" customHeight="1">
      <c r="A254" s="128" t="str">
        <f t="shared" si="14"/>
        <v>Female Contributory Pension Recipiecnt Rate (TCPRR), %</v>
      </c>
      <c r="B254" s="131">
        <f t="shared" si="14"/>
        <v>0.9325</v>
      </c>
      <c r="C254" s="131">
        <f t="shared" ref="C254" si="20">+C10</f>
        <v>0.81870000000000009</v>
      </c>
      <c r="D254" s="131">
        <f t="shared" si="16"/>
        <v>0.55100000000000005</v>
      </c>
      <c r="E254" s="131">
        <f t="shared" si="16"/>
        <v>0.22720000000000001</v>
      </c>
      <c r="F254" s="131">
        <f>+H10</f>
        <v>0.35959999999999998</v>
      </c>
      <c r="G254" s="131">
        <f t="shared" si="17"/>
        <v>8.8700000000000001E-2</v>
      </c>
      <c r="H254" s="131">
        <f t="shared" si="17"/>
        <v>7.3999999999999996E-2</v>
      </c>
      <c r="I254" s="131">
        <f>+N10</f>
        <v>7.1199999999999999E-2</v>
      </c>
      <c r="J254" s="131">
        <f>+P10</f>
        <v>0.22059999999999999</v>
      </c>
      <c r="K254" s="131">
        <f>+R10</f>
        <v>0.38129999999999997</v>
      </c>
      <c r="L254" s="131">
        <f t="shared" si="18"/>
        <v>0.16470000000000001</v>
      </c>
      <c r="M254" s="131">
        <f t="shared" si="18"/>
        <v>0.2011</v>
      </c>
      <c r="N254" s="131">
        <f>+W10</f>
        <v>0.86450000000000005</v>
      </c>
      <c r="O254" s="116"/>
      <c r="P254" s="116"/>
      <c r="Q254" s="116"/>
      <c r="R254" s="116"/>
      <c r="S254" s="116"/>
      <c r="T254" s="116"/>
      <c r="U254" s="116"/>
      <c r="V254" s="116"/>
      <c r="W254" s="116"/>
      <c r="X254" s="116"/>
    </row>
    <row r="255" spans="1:34" s="130" customFormat="1" ht="33" customHeight="1">
      <c r="A255" s="128"/>
      <c r="B255" s="116" t="s">
        <v>2</v>
      </c>
      <c r="C255" s="116" t="s">
        <v>4</v>
      </c>
      <c r="D255" s="116" t="s">
        <v>6</v>
      </c>
      <c r="E255" s="116" t="s">
        <v>103</v>
      </c>
      <c r="F255" s="116" t="s">
        <v>104</v>
      </c>
      <c r="G255" s="116" t="s">
        <v>9</v>
      </c>
      <c r="H255" s="116" t="s">
        <v>105</v>
      </c>
      <c r="I255" s="116"/>
      <c r="J255" s="116"/>
      <c r="K255" s="116"/>
      <c r="L255" s="116"/>
      <c r="M255" s="116"/>
      <c r="N255" s="116"/>
      <c r="O255" s="116"/>
      <c r="P255" s="116"/>
      <c r="Q255" s="116"/>
      <c r="R255" s="116"/>
      <c r="S255" s="116"/>
      <c r="T255" s="116"/>
      <c r="U255" s="116"/>
      <c r="V255" s="116"/>
      <c r="W255" s="116"/>
      <c r="X255" s="116"/>
    </row>
    <row r="256" spans="1:34" s="130" customFormat="1" ht="20.100000000000001" customHeight="1">
      <c r="A256" s="128" t="str">
        <f>+A11</f>
        <v>Non-Contributory Pension Recipient Rate (TNCPRR), %</v>
      </c>
      <c r="B256" s="133">
        <f>+E11</f>
        <v>0.28899999999999998</v>
      </c>
      <c r="C256" s="133">
        <f>+H11</f>
        <v>0.19700000000000001</v>
      </c>
      <c r="D256" s="133">
        <f>+K11</f>
        <v>5.6800000000000003E-2</v>
      </c>
      <c r="E256" s="133">
        <f>+P11</f>
        <v>0.50460000000000005</v>
      </c>
      <c r="F256" s="133">
        <f>+R11</f>
        <v>0.2571</v>
      </c>
      <c r="G256" s="133">
        <f t="shared" ref="G256:H258" si="21">+T11</f>
        <v>0.2898</v>
      </c>
      <c r="H256" s="133">
        <f t="shared" si="21"/>
        <v>0.22650000000000001</v>
      </c>
      <c r="I256" s="116"/>
      <c r="J256" s="116"/>
      <c r="K256" s="116"/>
      <c r="L256" s="116"/>
      <c r="M256" s="116"/>
      <c r="N256" s="116"/>
      <c r="O256" s="116"/>
      <c r="P256" s="133"/>
      <c r="Q256" s="116"/>
      <c r="R256" s="116"/>
      <c r="S256" s="116"/>
      <c r="T256" s="116"/>
      <c r="U256" s="116"/>
      <c r="V256" s="116"/>
      <c r="W256" s="116"/>
      <c r="X256" s="116"/>
    </row>
    <row r="257" spans="1:24" s="130" customFormat="1" ht="20.100000000000001" customHeight="1">
      <c r="A257" s="128" t="str">
        <f>+A12</f>
        <v>Male Non-Contributory Pension Recipient Rate (TNCPRR), %</v>
      </c>
      <c r="B257" s="133">
        <f>+E12</f>
        <v>0.19400000000000001</v>
      </c>
      <c r="C257" s="133">
        <f>+H12</f>
        <v>0.15440000000000001</v>
      </c>
      <c r="D257" s="133">
        <f>+K12</f>
        <v>5.91E-2</v>
      </c>
      <c r="E257" s="133">
        <f>+P12</f>
        <v>0.44219999999999998</v>
      </c>
      <c r="F257" s="133">
        <f>+R12</f>
        <v>0.22689999999999999</v>
      </c>
      <c r="G257" s="133">
        <f t="shared" si="21"/>
        <v>0.28310000000000002</v>
      </c>
      <c r="H257" s="133">
        <f t="shared" si="21"/>
        <v>0.21360000000000001</v>
      </c>
      <c r="I257" s="116"/>
      <c r="J257" s="116"/>
      <c r="K257" s="116"/>
      <c r="L257" s="116"/>
      <c r="M257" s="116"/>
      <c r="N257" s="116"/>
      <c r="O257" s="116"/>
      <c r="P257" s="133"/>
      <c r="Q257" s="116"/>
      <c r="R257" s="116"/>
      <c r="S257" s="116"/>
      <c r="T257" s="116"/>
      <c r="U257" s="116"/>
      <c r="V257" s="116"/>
      <c r="W257" s="116"/>
      <c r="X257" s="116"/>
    </row>
    <row r="258" spans="1:24" s="130" customFormat="1" ht="20.100000000000001" customHeight="1">
      <c r="A258" s="128" t="str">
        <f>+A13</f>
        <v>Female Non-Contributory Pension Recipiecnt Rate (TNCPRR), %</v>
      </c>
      <c r="B258" s="133">
        <f>+E13</f>
        <v>0.35799999999999998</v>
      </c>
      <c r="C258" s="133">
        <f>+H13</f>
        <v>0.2341</v>
      </c>
      <c r="D258" s="133">
        <f>+K13</f>
        <v>5.4899999999999997E-2</v>
      </c>
      <c r="E258" s="133">
        <f>+P13</f>
        <v>0.55679999999999996</v>
      </c>
      <c r="F258" s="133">
        <f>+R13</f>
        <v>0.28510000000000002</v>
      </c>
      <c r="G258" s="133">
        <f t="shared" si="21"/>
        <v>0.29580000000000001</v>
      </c>
      <c r="H258" s="133">
        <f t="shared" si="21"/>
        <v>0.23769999999999999</v>
      </c>
      <c r="I258" s="116"/>
      <c r="J258" s="116"/>
      <c r="K258" s="116"/>
      <c r="L258" s="116"/>
      <c r="M258" s="116"/>
      <c r="N258" s="116"/>
      <c r="O258" s="116"/>
      <c r="P258" s="133"/>
      <c r="Q258" s="116"/>
      <c r="R258" s="116"/>
      <c r="S258" s="116"/>
      <c r="T258" s="116"/>
      <c r="U258" s="116"/>
      <c r="V258" s="116"/>
      <c r="W258" s="116"/>
      <c r="X258" s="116"/>
    </row>
    <row r="259" spans="1:24" s="130" customFormat="1" ht="20.100000000000001" customHeight="1">
      <c r="A259" s="128"/>
      <c r="B259" s="116" t="s">
        <v>0</v>
      </c>
      <c r="C259" s="116" t="s">
        <v>1</v>
      </c>
      <c r="D259" s="116" t="s">
        <v>2</v>
      </c>
      <c r="E259" s="116" t="s">
        <v>3</v>
      </c>
      <c r="F259" s="116" t="s">
        <v>4</v>
      </c>
      <c r="G259" s="116" t="s">
        <v>5</v>
      </c>
      <c r="H259" s="116" t="s">
        <v>6</v>
      </c>
      <c r="I259" s="116" t="s">
        <v>7</v>
      </c>
      <c r="J259" s="116" t="s">
        <v>103</v>
      </c>
      <c r="K259" s="116" t="s">
        <v>104</v>
      </c>
      <c r="L259" s="116" t="s">
        <v>9</v>
      </c>
      <c r="M259" s="116" t="s">
        <v>105</v>
      </c>
      <c r="N259" s="116" t="s">
        <v>10</v>
      </c>
      <c r="O259" s="116"/>
      <c r="P259" s="116"/>
      <c r="Q259" s="116"/>
      <c r="R259" s="116"/>
      <c r="S259" s="116"/>
      <c r="T259" s="116"/>
      <c r="U259" s="116"/>
      <c r="V259" s="116"/>
      <c r="W259" s="116"/>
      <c r="X259" s="116"/>
    </row>
    <row r="260" spans="1:24" s="130" customFormat="1" ht="20.100000000000001" customHeight="1">
      <c r="A260" s="128" t="str">
        <f>+A14</f>
        <v>Total Pension Recipient Rate (TPRR), %</v>
      </c>
      <c r="B260" s="131">
        <f>+B14</f>
        <v>0.90839999999999999</v>
      </c>
      <c r="C260" s="131">
        <f>+C14</f>
        <v>0.84209999999999996</v>
      </c>
      <c r="D260" s="131">
        <f>+E14</f>
        <v>0.90189999999999992</v>
      </c>
      <c r="E260" s="131">
        <f>+F14</f>
        <v>0.2722</v>
      </c>
      <c r="F260" s="131">
        <f>+H14</f>
        <v>0.65269999999999995</v>
      </c>
      <c r="G260" s="131">
        <f>+J14</f>
        <v>0.13109999999999999</v>
      </c>
      <c r="H260" s="131">
        <f>+K14</f>
        <v>0.16200000000000001</v>
      </c>
      <c r="I260" s="131">
        <f>+N14</f>
        <v>9.11E-2</v>
      </c>
      <c r="J260" s="131">
        <f>+P14</f>
        <v>0.74950000000000006</v>
      </c>
      <c r="K260" s="131">
        <f>+R14</f>
        <v>0.71150000000000002</v>
      </c>
      <c r="L260" s="131">
        <f>+T14</f>
        <v>0.45700000000000002</v>
      </c>
      <c r="M260" s="131">
        <f>+U14</f>
        <v>0.49070000000000003</v>
      </c>
      <c r="N260" s="131">
        <f>+W14</f>
        <v>0.86760000000000004</v>
      </c>
      <c r="O260" s="116"/>
      <c r="P260" s="116"/>
      <c r="Q260" s="116"/>
      <c r="R260" s="116"/>
      <c r="S260" s="116"/>
      <c r="T260" s="116"/>
      <c r="U260" s="116"/>
      <c r="V260" s="116"/>
      <c r="W260" s="116"/>
      <c r="X260" s="116"/>
    </row>
    <row r="261" spans="1:24" s="130" customFormat="1" ht="20.100000000000001" customHeight="1">
      <c r="A261" s="128" t="str">
        <f t="shared" ref="A261:C262" si="22">+A15</f>
        <v>Male Pension Recipient Rate (TPRR), %</v>
      </c>
      <c r="B261" s="131">
        <f t="shared" si="22"/>
        <v>0.87309999999999999</v>
      </c>
      <c r="C261" s="131">
        <f t="shared" si="22"/>
        <v>0.87229999999999985</v>
      </c>
      <c r="D261" s="131">
        <f t="shared" ref="D261:E261" si="23">+E15</f>
        <v>0.9002</v>
      </c>
      <c r="E261" s="131">
        <f t="shared" si="23"/>
        <v>0.32650000000000001</v>
      </c>
      <c r="F261" s="131">
        <f t="shared" ref="F261:F262" si="24">+H15</f>
        <v>0.72019999999999995</v>
      </c>
      <c r="G261" s="131">
        <f t="shared" ref="G261:H261" si="25">+J15</f>
        <v>0.17919999999999997</v>
      </c>
      <c r="H261" s="131">
        <f t="shared" si="25"/>
        <v>0.20330000000000001</v>
      </c>
      <c r="I261" s="131">
        <f t="shared" ref="I261:I262" si="26">+N15</f>
        <v>0.10859999999999999</v>
      </c>
      <c r="J261" s="131">
        <f t="shared" ref="J261:J262" si="27">+P15</f>
        <v>0.77649999999999997</v>
      </c>
      <c r="K261" s="131">
        <f t="shared" ref="K261:K262" si="28">+R15</f>
        <v>0.76019999999999999</v>
      </c>
      <c r="L261" s="131">
        <f t="shared" ref="L261:M261" si="29">+T15</f>
        <v>0.45329999999999998</v>
      </c>
      <c r="M261" s="131">
        <f t="shared" si="29"/>
        <v>0.55130000000000001</v>
      </c>
      <c r="N261" s="131">
        <f t="shared" ref="N261:N262" si="30">+W15</f>
        <v>0.87219999999999998</v>
      </c>
      <c r="O261" s="116"/>
      <c r="P261" s="116"/>
      <c r="Q261" s="116"/>
      <c r="R261" s="116"/>
      <c r="S261" s="116"/>
      <c r="T261" s="116"/>
      <c r="U261" s="116"/>
      <c r="V261" s="116"/>
      <c r="W261" s="116"/>
      <c r="X261" s="116"/>
    </row>
    <row r="262" spans="1:24" s="130" customFormat="1" ht="20.100000000000001" customHeight="1">
      <c r="A262" s="128" t="str">
        <f t="shared" si="22"/>
        <v>Female Pension Recipient Rate (TPRR), %</v>
      </c>
      <c r="B262" s="131">
        <f t="shared" si="22"/>
        <v>0.9325</v>
      </c>
      <c r="C262" s="131">
        <f t="shared" si="22"/>
        <v>0.81870000000000009</v>
      </c>
      <c r="D262" s="131">
        <f t="shared" ref="D262:E262" si="31">+E16</f>
        <v>0.90310000000000001</v>
      </c>
      <c r="E262" s="131">
        <f t="shared" si="31"/>
        <v>0.22720000000000001</v>
      </c>
      <c r="F262" s="131">
        <f t="shared" si="24"/>
        <v>0.59379999999999999</v>
      </c>
      <c r="G262" s="131">
        <f t="shared" ref="G262:H262" si="32">+J16</f>
        <v>8.8700000000000015E-2</v>
      </c>
      <c r="H262" s="131">
        <f t="shared" si="32"/>
        <v>0.12870000000000001</v>
      </c>
      <c r="I262" s="131">
        <f t="shared" si="26"/>
        <v>7.5999999999999998E-2</v>
      </c>
      <c r="J262" s="131">
        <f t="shared" si="27"/>
        <v>0.72699999999999998</v>
      </c>
      <c r="K262" s="131">
        <f t="shared" si="28"/>
        <v>0.66639999999999999</v>
      </c>
      <c r="L262" s="131">
        <f t="shared" ref="L262:M262" si="33">+T16</f>
        <v>0.46020000000000005</v>
      </c>
      <c r="M262" s="131">
        <f t="shared" si="33"/>
        <v>0.43819999999999998</v>
      </c>
      <c r="N262" s="131">
        <f t="shared" si="30"/>
        <v>0.86450000000000005</v>
      </c>
      <c r="O262" s="116"/>
      <c r="P262" s="116"/>
      <c r="Q262" s="116"/>
      <c r="R262" s="116"/>
      <c r="S262" s="116"/>
      <c r="T262" s="116"/>
      <c r="U262" s="116"/>
      <c r="V262" s="116"/>
      <c r="W262" s="116"/>
      <c r="X262" s="116"/>
    </row>
    <row r="263" spans="1:24" s="130" customFormat="1" ht="20.100000000000001" customHeight="1">
      <c r="A263" s="128"/>
      <c r="B263" s="116" t="str">
        <f>+$E$2</f>
        <v>Chile</v>
      </c>
      <c r="C263" s="116" t="str">
        <f>+$F$2</f>
        <v>Colombia</v>
      </c>
      <c r="D263" s="116" t="str">
        <f>+$K$2</f>
        <v>El Salvador</v>
      </c>
      <c r="E263" s="116" t="str">
        <f>+$T$2</f>
        <v>Paraguay</v>
      </c>
      <c r="F263" s="116" t="str">
        <f>+$W$2</f>
        <v>Uruguay</v>
      </c>
      <c r="G263" s="116"/>
      <c r="H263" s="116"/>
      <c r="I263" s="116"/>
      <c r="J263" s="116"/>
      <c r="K263" s="116"/>
      <c r="L263" s="116"/>
      <c r="M263" s="116"/>
      <c r="N263" s="116"/>
      <c r="O263" s="116"/>
      <c r="P263" s="116"/>
      <c r="Q263" s="116"/>
      <c r="R263" s="116"/>
      <c r="S263" s="116"/>
      <c r="T263" s="116"/>
      <c r="U263" s="116"/>
      <c r="V263" s="116"/>
      <c r="W263" s="116"/>
      <c r="X263" s="116"/>
    </row>
    <row r="264" spans="1:24" s="130" customFormat="1" ht="20.100000000000001" customHeight="1">
      <c r="A264" s="128" t="str">
        <f>+$A$19</f>
        <v>Total Rate of Contribution Density (TRCD)</v>
      </c>
      <c r="B264" s="117">
        <f>E19</f>
        <v>64.510000000000005</v>
      </c>
      <c r="C264" s="117">
        <f>F19</f>
        <v>31.39</v>
      </c>
      <c r="D264" s="117">
        <f>K19</f>
        <v>27.64</v>
      </c>
      <c r="E264" s="117">
        <f>T19</f>
        <v>26.52</v>
      </c>
      <c r="F264" s="117">
        <f>W19</f>
        <v>66.75</v>
      </c>
      <c r="G264" s="116"/>
      <c r="H264" s="116"/>
      <c r="I264" s="116"/>
      <c r="J264" s="116"/>
      <c r="K264" s="116"/>
      <c r="L264" s="116"/>
      <c r="M264" s="116"/>
      <c r="N264" s="116"/>
      <c r="O264" s="116"/>
      <c r="P264" s="116"/>
      <c r="Q264" s="116"/>
      <c r="R264" s="116"/>
      <c r="S264" s="116"/>
      <c r="T264" s="116"/>
      <c r="U264" s="116"/>
      <c r="V264" s="116"/>
      <c r="W264" s="116"/>
      <c r="X264" s="116"/>
    </row>
    <row r="265" spans="1:24" s="130" customFormat="1" ht="20.100000000000001" customHeight="1">
      <c r="A265" s="128" t="str">
        <f t="shared" ref="A265:A266" si="34">+$A$19</f>
        <v>Total Rate of Contribution Density (TRCD)</v>
      </c>
      <c r="B265" s="117">
        <f t="shared" ref="B265:C265" si="35">E20</f>
        <v>66.89</v>
      </c>
      <c r="C265" s="117">
        <f t="shared" si="35"/>
        <v>32.03</v>
      </c>
      <c r="D265" s="117">
        <f t="shared" ref="D265:D266" si="36">K20</f>
        <v>29.96</v>
      </c>
      <c r="E265" s="117">
        <f t="shared" ref="E265:E266" si="37">T20</f>
        <v>33.92</v>
      </c>
      <c r="F265" s="117">
        <f t="shared" ref="F265:F266" si="38">W20</f>
        <v>70.03</v>
      </c>
      <c r="G265" s="116"/>
      <c r="H265" s="116"/>
      <c r="I265" s="116"/>
      <c r="J265" s="116"/>
      <c r="K265" s="116"/>
      <c r="L265" s="116"/>
      <c r="M265" s="116"/>
      <c r="N265" s="116"/>
      <c r="O265" s="116"/>
      <c r="P265" s="116"/>
      <c r="Q265" s="116"/>
      <c r="R265" s="116"/>
      <c r="S265" s="116"/>
      <c r="T265" s="116"/>
      <c r="U265" s="116"/>
      <c r="V265" s="116"/>
      <c r="W265" s="116"/>
      <c r="X265" s="116"/>
    </row>
    <row r="266" spans="1:24" s="130" customFormat="1" ht="20.100000000000001" customHeight="1">
      <c r="A266" s="128" t="str">
        <f t="shared" si="34"/>
        <v>Total Rate of Contribution Density (TRCD)</v>
      </c>
      <c r="B266" s="117">
        <f t="shared" ref="B266:C266" si="39">E21</f>
        <v>61.93</v>
      </c>
      <c r="C266" s="117">
        <f t="shared" si="39"/>
        <v>29.83</v>
      </c>
      <c r="D266" s="117">
        <f t="shared" si="36"/>
        <v>25.66</v>
      </c>
      <c r="E266" s="117">
        <f t="shared" si="37"/>
        <v>20.37</v>
      </c>
      <c r="F266" s="117">
        <f t="shared" si="38"/>
        <v>63.39</v>
      </c>
      <c r="G266" s="116"/>
      <c r="H266" s="116"/>
      <c r="I266" s="116"/>
      <c r="J266" s="116"/>
      <c r="K266" s="116"/>
      <c r="L266" s="116"/>
      <c r="M266" s="116"/>
      <c r="N266" s="116"/>
      <c r="O266" s="116"/>
      <c r="P266" s="116"/>
      <c r="Q266" s="116"/>
      <c r="R266" s="116"/>
      <c r="S266" s="116"/>
      <c r="T266" s="116"/>
      <c r="U266" s="116"/>
      <c r="V266" s="116"/>
      <c r="W266" s="116"/>
      <c r="X266" s="116"/>
    </row>
    <row r="267" spans="1:24" s="130" customFormat="1" ht="40.5" customHeight="1">
      <c r="A267" s="128"/>
      <c r="B267" s="116" t="s">
        <v>689</v>
      </c>
      <c r="C267" s="116" t="s">
        <v>690</v>
      </c>
      <c r="D267" s="116" t="s">
        <v>446</v>
      </c>
      <c r="E267" s="116" t="s">
        <v>692</v>
      </c>
      <c r="F267" s="116" t="s">
        <v>440</v>
      </c>
      <c r="G267" s="116" t="s">
        <v>442</v>
      </c>
      <c r="H267" s="116" t="s">
        <v>444</v>
      </c>
      <c r="I267" s="116" t="s">
        <v>438</v>
      </c>
      <c r="J267" s="116" t="s">
        <v>691</v>
      </c>
      <c r="K267" s="116" t="s">
        <v>453</v>
      </c>
      <c r="L267" s="116" t="s">
        <v>687</v>
      </c>
      <c r="M267" s="116" t="s">
        <v>439</v>
      </c>
      <c r="N267" s="116" t="s">
        <v>441</v>
      </c>
      <c r="O267" s="116" t="s">
        <v>688</v>
      </c>
      <c r="P267" s="116" t="s">
        <v>443</v>
      </c>
      <c r="Q267" s="116" t="s">
        <v>445</v>
      </c>
      <c r="R267" s="116" t="s">
        <v>447</v>
      </c>
      <c r="S267" s="116" t="s">
        <v>449</v>
      </c>
      <c r="T267" s="116" t="s">
        <v>451</v>
      </c>
      <c r="U267" s="116" t="s">
        <v>686</v>
      </c>
      <c r="V267" s="116" t="s">
        <v>452</v>
      </c>
      <c r="W267" s="116" t="s">
        <v>450</v>
      </c>
      <c r="X267" s="116" t="s">
        <v>448</v>
      </c>
    </row>
    <row r="268" spans="1:24" s="130" customFormat="1" ht="20.100000000000001" customHeight="1">
      <c r="A268" s="128" t="str">
        <f>+A59</f>
        <v>Implicit Rate Return, Male, IG2-D1</v>
      </c>
      <c r="B268" s="133">
        <f>+M59</f>
        <v>9.4138613093432785E-2</v>
      </c>
      <c r="C268" s="133">
        <f>+N59</f>
        <v>8.8461116346595051E-2</v>
      </c>
      <c r="D268" s="133">
        <f>+P59</f>
        <v>8.782704700793087E-2</v>
      </c>
      <c r="E268" s="133">
        <f>+T59</f>
        <v>8.1064847153951042E-2</v>
      </c>
      <c r="F268" s="133">
        <f>+H59</f>
        <v>7.3733746905657233E-2</v>
      </c>
      <c r="G268" s="133">
        <f>+K59</f>
        <v>7.1447403900563713E-2</v>
      </c>
      <c r="H268" s="133">
        <f>+R59</f>
        <v>6.5419275284697528E-2</v>
      </c>
      <c r="I268" s="133">
        <f>+F59</f>
        <v>5.7166740513866547E-2</v>
      </c>
      <c r="J268" s="133">
        <f>+O59</f>
        <v>4.8909686524265819E-2</v>
      </c>
      <c r="K268" s="133">
        <f>+D59</f>
        <v>3.9322820682521797E-2</v>
      </c>
      <c r="L268" s="133">
        <f>+E59</f>
        <v>3.5000000000000003E-2</v>
      </c>
      <c r="M268" s="133">
        <f>+G59</f>
        <v>3.5000000000000003E-2</v>
      </c>
      <c r="N268" s="133">
        <f>+I59</f>
        <v>3.5000000000000003E-2</v>
      </c>
      <c r="O268" s="133">
        <f>+J59</f>
        <v>3.5000000000000003E-2</v>
      </c>
      <c r="P268" s="133">
        <f>+L59</f>
        <v>3.5000000000000003E-2</v>
      </c>
      <c r="Q268" s="133">
        <f>+Q59</f>
        <v>3.5000000000000003E-2</v>
      </c>
      <c r="R268" s="133">
        <f>+S59</f>
        <v>3.5000000000000003E-2</v>
      </c>
      <c r="S268" s="133">
        <f>+V59</f>
        <v>3.5000000000000003E-2</v>
      </c>
      <c r="T268" s="133">
        <f>+X59</f>
        <v>3.5000000000000003E-2</v>
      </c>
      <c r="U268" s="133">
        <f>B59</f>
        <v>2.8255816298076303E-2</v>
      </c>
      <c r="V268" s="133">
        <f>+C59</f>
        <v>2.6442585911483327E-2</v>
      </c>
      <c r="W268" s="133">
        <f>+W59</f>
        <v>2.5808415639321909E-2</v>
      </c>
      <c r="X268" s="133">
        <f>+U59</f>
        <v>-3.053074701424453E-3</v>
      </c>
    </row>
    <row r="269" spans="1:24" s="130" customFormat="1" ht="32.25" customHeight="1">
      <c r="A269" s="128"/>
      <c r="B269" s="116" t="s">
        <v>689</v>
      </c>
      <c r="C269" s="116" t="s">
        <v>446</v>
      </c>
      <c r="D269" s="116" t="s">
        <v>692</v>
      </c>
      <c r="E269" s="116" t="s">
        <v>690</v>
      </c>
      <c r="F269" s="116" t="s">
        <v>440</v>
      </c>
      <c r="G269" s="116" t="s">
        <v>442</v>
      </c>
      <c r="H269" s="116" t="s">
        <v>438</v>
      </c>
      <c r="I269" s="116" t="s">
        <v>444</v>
      </c>
      <c r="J269" s="116" t="s">
        <v>687</v>
      </c>
      <c r="K269" s="116" t="s">
        <v>439</v>
      </c>
      <c r="L269" s="116" t="s">
        <v>441</v>
      </c>
      <c r="M269" s="116" t="s">
        <v>688</v>
      </c>
      <c r="N269" s="116" t="s">
        <v>443</v>
      </c>
      <c r="O269" s="116" t="s">
        <v>445</v>
      </c>
      <c r="P269" s="116" t="s">
        <v>447</v>
      </c>
      <c r="Q269" s="116" t="s">
        <v>449</v>
      </c>
      <c r="R269" s="116" t="s">
        <v>451</v>
      </c>
      <c r="S269" s="116" t="s">
        <v>691</v>
      </c>
      <c r="T269" s="116" t="s">
        <v>453</v>
      </c>
      <c r="U269" s="116" t="s">
        <v>686</v>
      </c>
      <c r="V269" s="116" t="s">
        <v>452</v>
      </c>
      <c r="W269" s="116" t="s">
        <v>450</v>
      </c>
      <c r="X269" s="116" t="s">
        <v>448</v>
      </c>
    </row>
    <row r="270" spans="1:24" s="130" customFormat="1" ht="29.25" customHeight="1">
      <c r="A270" s="128" t="str">
        <f>+A60</f>
        <v>Implicit Rate Return, Male, IG3-D1</v>
      </c>
      <c r="B270" s="133">
        <f>+M60</f>
        <v>9.4138613093432758E-2</v>
      </c>
      <c r="C270" s="133">
        <f>+P60</f>
        <v>8.7827047007930731E-2</v>
      </c>
      <c r="D270" s="133">
        <f>+T60</f>
        <v>8.1064847153951056E-2</v>
      </c>
      <c r="E270" s="133">
        <f>+N60</f>
        <v>7.4470990337127008E-2</v>
      </c>
      <c r="F270" s="133">
        <f>+H60</f>
        <v>7.2179213293994487E-2</v>
      </c>
      <c r="G270" s="133">
        <f>+K60</f>
        <v>7.1447403900563367E-2</v>
      </c>
      <c r="H270" s="133">
        <f>+F60</f>
        <v>5.716674051386661E-2</v>
      </c>
      <c r="I270" s="133">
        <f>+R60</f>
        <v>5.2745002593843161E-2</v>
      </c>
      <c r="J270" s="133">
        <f>+E60</f>
        <v>3.5000000000000003E-2</v>
      </c>
      <c r="K270" s="133">
        <f>+G60</f>
        <v>3.5000000000000003E-2</v>
      </c>
      <c r="L270" s="133">
        <f>+I60</f>
        <v>3.5000000000000003E-2</v>
      </c>
      <c r="M270" s="133">
        <f>+J60</f>
        <v>3.5000000000000003E-2</v>
      </c>
      <c r="N270" s="133">
        <f>+L60</f>
        <v>3.5000000000000003E-2</v>
      </c>
      <c r="O270" s="133">
        <f>+Q60</f>
        <v>3.5000000000000003E-2</v>
      </c>
      <c r="P270" s="133">
        <f>+S60</f>
        <v>3.5000000000000003E-2</v>
      </c>
      <c r="Q270" s="133">
        <f>+V60</f>
        <v>3.5000000000000003E-2</v>
      </c>
      <c r="R270" s="133">
        <f>+X60</f>
        <v>3.5000000000000003E-2</v>
      </c>
      <c r="S270" s="133">
        <f>+O60</f>
        <v>3.3868317082113505E-2</v>
      </c>
      <c r="T270" s="133">
        <f>+D60</f>
        <v>2.7761956592415489E-2</v>
      </c>
      <c r="U270" s="133">
        <f>B60</f>
        <v>2.6281622643428235E-2</v>
      </c>
      <c r="V270" s="133">
        <f>+C60</f>
        <v>1.6995367118655035E-2</v>
      </c>
      <c r="W270" s="133">
        <f>+W60</f>
        <v>5.881895152133723E-3</v>
      </c>
      <c r="X270" s="133">
        <f>+U60</f>
        <v>-2.6796586303665285E-2</v>
      </c>
    </row>
    <row r="271" spans="1:24" s="130" customFormat="1" ht="29.25" customHeight="1">
      <c r="A271" s="128"/>
      <c r="B271" s="116" t="s">
        <v>689</v>
      </c>
      <c r="C271" s="116" t="s">
        <v>446</v>
      </c>
      <c r="D271" s="116" t="s">
        <v>692</v>
      </c>
      <c r="E271" s="116" t="s">
        <v>440</v>
      </c>
      <c r="F271" s="116" t="s">
        <v>442</v>
      </c>
      <c r="G271" s="116" t="s">
        <v>690</v>
      </c>
      <c r="H271" s="116" t="s">
        <v>438</v>
      </c>
      <c r="I271" s="116" t="s">
        <v>444</v>
      </c>
      <c r="J271" s="116" t="s">
        <v>687</v>
      </c>
      <c r="K271" s="116" t="s">
        <v>439</v>
      </c>
      <c r="L271" s="116" t="s">
        <v>441</v>
      </c>
      <c r="M271" s="116" t="s">
        <v>688</v>
      </c>
      <c r="N271" s="116" t="s">
        <v>443</v>
      </c>
      <c r="O271" s="116" t="s">
        <v>445</v>
      </c>
      <c r="P271" s="116" t="s">
        <v>447</v>
      </c>
      <c r="Q271" s="116" t="s">
        <v>449</v>
      </c>
      <c r="R271" s="116" t="s">
        <v>451</v>
      </c>
      <c r="S271" s="116" t="s">
        <v>686</v>
      </c>
      <c r="T271" s="116" t="s">
        <v>691</v>
      </c>
      <c r="U271" s="116" t="s">
        <v>453</v>
      </c>
      <c r="V271" s="116" t="s">
        <v>452</v>
      </c>
      <c r="W271" s="116" t="s">
        <v>450</v>
      </c>
      <c r="X271" s="116" t="s">
        <v>448</v>
      </c>
    </row>
    <row r="272" spans="1:24" s="130" customFormat="1" ht="20.100000000000001" customHeight="1">
      <c r="A272" s="128" t="str">
        <f>+A61</f>
        <v>Implicit Rate Return, Male, IG4-D1</v>
      </c>
      <c r="B272" s="133">
        <f>+M61</f>
        <v>9.4138613093432758E-2</v>
      </c>
      <c r="C272" s="133">
        <f>+P61</f>
        <v>8.7827047007930648E-2</v>
      </c>
      <c r="D272" s="133">
        <f>+T61</f>
        <v>8.1064847153951042E-2</v>
      </c>
      <c r="E272" s="133">
        <f>+H61</f>
        <v>7.1372512698295199E-2</v>
      </c>
      <c r="F272" s="133">
        <f>+K61</f>
        <v>7.1447403900563713E-2</v>
      </c>
      <c r="G272" s="133">
        <f>+N61</f>
        <v>6.4176089766849007E-2</v>
      </c>
      <c r="H272" s="133">
        <f>+F61</f>
        <v>5.7166740513866887E-2</v>
      </c>
      <c r="I272" s="133">
        <f>+R61</f>
        <v>4.0541248572790435E-2</v>
      </c>
      <c r="J272" s="133">
        <f>+E61</f>
        <v>3.5000000000000003E-2</v>
      </c>
      <c r="K272" s="133">
        <f>+G61</f>
        <v>3.5000000000000003E-2</v>
      </c>
      <c r="L272" s="133">
        <f>+I61</f>
        <v>3.5000000000000003E-2</v>
      </c>
      <c r="M272" s="133">
        <f>+J61</f>
        <v>3.5000000000000003E-2</v>
      </c>
      <c r="N272" s="133">
        <f>+L61</f>
        <v>3.5000000000000003E-2</v>
      </c>
      <c r="O272" s="133">
        <f>+Q61</f>
        <v>3.5000000000000003E-2</v>
      </c>
      <c r="P272" s="133">
        <f>+S61</f>
        <v>3.5000000000000003E-2</v>
      </c>
      <c r="Q272" s="133">
        <f>+V61</f>
        <v>3.5000000000000003E-2</v>
      </c>
      <c r="R272" s="133">
        <f>+X61</f>
        <v>3.5000000000000003E-2</v>
      </c>
      <c r="S272" s="133">
        <f>B61</f>
        <v>2.5250592995025425E-2</v>
      </c>
      <c r="T272" s="133">
        <f>+O61</f>
        <v>2.2762445319879192E-2</v>
      </c>
      <c r="U272" s="133">
        <f>+D61</f>
        <v>1.0899168707014307E-2</v>
      </c>
      <c r="V272" s="133">
        <f>+C61</f>
        <v>3.0285665424756702E-3</v>
      </c>
      <c r="W272" s="133">
        <f>+W61</f>
        <v>-4.088753764493254E-2</v>
      </c>
      <c r="X272" s="133">
        <f>+U61</f>
        <v>-4.6990212766009183E-2</v>
      </c>
    </row>
    <row r="273" spans="1:24" s="130" customFormat="1" ht="20.100000000000001" customHeight="1">
      <c r="A273" s="128"/>
      <c r="B273" s="116" t="s">
        <v>689</v>
      </c>
      <c r="C273" s="116" t="s">
        <v>446</v>
      </c>
      <c r="D273" s="116" t="s">
        <v>692</v>
      </c>
      <c r="E273" s="116" t="s">
        <v>442</v>
      </c>
      <c r="F273" s="116" t="s">
        <v>440</v>
      </c>
      <c r="G273" s="116" t="s">
        <v>438</v>
      </c>
      <c r="H273" s="116" t="s">
        <v>690</v>
      </c>
      <c r="I273" s="116" t="s">
        <v>687</v>
      </c>
      <c r="J273" s="116" t="s">
        <v>439</v>
      </c>
      <c r="K273" s="116" t="s">
        <v>441</v>
      </c>
      <c r="L273" s="116" t="s">
        <v>688</v>
      </c>
      <c r="M273" s="116" t="s">
        <v>443</v>
      </c>
      <c r="N273" s="116" t="s">
        <v>445</v>
      </c>
      <c r="O273" s="116" t="s">
        <v>447</v>
      </c>
      <c r="P273" s="116" t="s">
        <v>449</v>
      </c>
      <c r="Q273" s="116" t="s">
        <v>451</v>
      </c>
      <c r="R273" s="116" t="s">
        <v>444</v>
      </c>
      <c r="S273" s="116" t="s">
        <v>686</v>
      </c>
      <c r="T273" s="116" t="s">
        <v>691</v>
      </c>
      <c r="U273" s="116" t="s">
        <v>453</v>
      </c>
      <c r="V273" s="116" t="s">
        <v>452</v>
      </c>
      <c r="W273" s="116" t="s">
        <v>450</v>
      </c>
      <c r="X273" s="116" t="s">
        <v>448</v>
      </c>
    </row>
    <row r="274" spans="1:24" s="130" customFormat="1" ht="19.5" customHeight="1">
      <c r="A274" s="128" t="str">
        <f>+A62</f>
        <v>Implicit Rate Return, Male, IG5-D1</v>
      </c>
      <c r="B274" s="133">
        <f>+M62</f>
        <v>9.4138613093432716E-2</v>
      </c>
      <c r="C274" s="133">
        <f>+P62</f>
        <v>8.782704700793062E-2</v>
      </c>
      <c r="D274" s="133">
        <f>+T62</f>
        <v>8.1064847153950972E-2</v>
      </c>
      <c r="E274" s="133">
        <f>+K62</f>
        <v>7.1447403900564102E-2</v>
      </c>
      <c r="F274" s="133">
        <f>+H62</f>
        <v>6.6684475267200116E-2</v>
      </c>
      <c r="G274" s="133">
        <f>+F62</f>
        <v>5.7166740513867588E-2</v>
      </c>
      <c r="H274" s="133">
        <f>+N62</f>
        <v>5.5920229503755033E-2</v>
      </c>
      <c r="I274" s="133">
        <f>+E62</f>
        <v>3.5000000000000003E-2</v>
      </c>
      <c r="J274" s="133">
        <f>+G62</f>
        <v>3.5000000000000003E-2</v>
      </c>
      <c r="K274" s="133">
        <f>+I62</f>
        <v>3.5000000000000003E-2</v>
      </c>
      <c r="L274" s="133">
        <f>+J62</f>
        <v>3.5000000000000003E-2</v>
      </c>
      <c r="M274" s="133">
        <f>+L62</f>
        <v>3.5000000000000003E-2</v>
      </c>
      <c r="N274" s="133">
        <f>+Q62</f>
        <v>3.5000000000000003E-2</v>
      </c>
      <c r="O274" s="133">
        <f>+S62</f>
        <v>3.5000000000000003E-2</v>
      </c>
      <c r="P274" s="133">
        <f>+V62</f>
        <v>3.5000000000000003E-2</v>
      </c>
      <c r="Q274" s="133">
        <f>+X62</f>
        <v>3.5000000000000003E-2</v>
      </c>
      <c r="R274" s="133">
        <f>+R62</f>
        <v>3.0566779744934998E-2</v>
      </c>
      <c r="S274" s="133">
        <f>B62</f>
        <v>1.9847234197168075E-2</v>
      </c>
      <c r="T274" s="133">
        <f>+O62</f>
        <v>1.3871557662816883E-2</v>
      </c>
      <c r="U274" s="133">
        <f>+D62</f>
        <v>-3.2454778287886966E-3</v>
      </c>
      <c r="V274" s="133">
        <f>+C62</f>
        <v>-8.8750008110906279E-3</v>
      </c>
      <c r="W274" s="133">
        <f>+W62</f>
        <v>-5.9229026832394518E-2</v>
      </c>
      <c r="X274" s="133">
        <f>+U62</f>
        <v>-6.5393269785005245E-2</v>
      </c>
    </row>
    <row r="275" spans="1:24" s="130" customFormat="1" ht="30" customHeight="1">
      <c r="A275" s="128"/>
      <c r="B275" s="116" t="s">
        <v>690</v>
      </c>
      <c r="C275" s="116" t="s">
        <v>689</v>
      </c>
      <c r="D275" s="116" t="s">
        <v>692</v>
      </c>
      <c r="E275" s="116" t="s">
        <v>446</v>
      </c>
      <c r="F275" s="116" t="s">
        <v>691</v>
      </c>
      <c r="G275" s="116" t="s">
        <v>440</v>
      </c>
      <c r="H275" s="116" t="s">
        <v>442</v>
      </c>
      <c r="I275" s="116" t="s">
        <v>444</v>
      </c>
      <c r="J275" s="116" t="s">
        <v>443</v>
      </c>
      <c r="K275" s="116" t="s">
        <v>688</v>
      </c>
      <c r="L275" s="116" t="s">
        <v>438</v>
      </c>
      <c r="M275" s="116" t="s">
        <v>439</v>
      </c>
      <c r="N275" s="116" t="s">
        <v>445</v>
      </c>
      <c r="O275" s="116" t="s">
        <v>687</v>
      </c>
      <c r="P275" s="116" t="s">
        <v>450</v>
      </c>
      <c r="Q275" s="116" t="s">
        <v>448</v>
      </c>
      <c r="R275" s="116" t="s">
        <v>686</v>
      </c>
      <c r="S275" s="116" t="s">
        <v>452</v>
      </c>
      <c r="T275" s="116" t="s">
        <v>441</v>
      </c>
      <c r="U275" s="116" t="s">
        <v>447</v>
      </c>
      <c r="V275" s="116" t="s">
        <v>449</v>
      </c>
      <c r="W275" s="116" t="s">
        <v>451</v>
      </c>
      <c r="X275" s="116"/>
    </row>
    <row r="276" spans="1:24" s="130" customFormat="1" ht="30" customHeight="1">
      <c r="A276" s="128" t="str">
        <f>+A63</f>
        <v>Implicit Rate Return, Male, IG1-D2</v>
      </c>
      <c r="B276" s="133">
        <f>+N63</f>
        <v>0.10545578392394785</v>
      </c>
      <c r="C276" s="133">
        <f>+M63</f>
        <v>0.10421583590959389</v>
      </c>
      <c r="D276" s="133">
        <f>+T63</f>
        <v>8.9871147028633205E-2</v>
      </c>
      <c r="E276" s="133">
        <f>+P63</f>
        <v>8.8012229122515787E-2</v>
      </c>
      <c r="F276" s="133">
        <f>+O63</f>
        <v>8.0898868342108771E-2</v>
      </c>
      <c r="G276" s="133">
        <f>+H63</f>
        <v>7.8653932805304902E-2</v>
      </c>
      <c r="H276" s="133">
        <f>+K63</f>
        <v>7.4382894830832796E-2</v>
      </c>
      <c r="I276" s="133">
        <f>+R63</f>
        <v>6.877092372102532E-2</v>
      </c>
      <c r="J276" s="133">
        <f>+L63</f>
        <v>6.7098973999854386E-2</v>
      </c>
      <c r="K276" s="133">
        <f>+J63</f>
        <v>6.4480610732535817E-2</v>
      </c>
      <c r="L276" s="133">
        <f>+F63</f>
        <v>6.2728765333054978E-2</v>
      </c>
      <c r="M276" s="133">
        <f>+G63</f>
        <v>5.6982530924956441E-2</v>
      </c>
      <c r="N276" s="133">
        <f>+Q63</f>
        <v>5.394320047265206E-2</v>
      </c>
      <c r="O276" s="133">
        <f>+E63</f>
        <v>4.5164164209697953E-2</v>
      </c>
      <c r="P276" s="133">
        <f>+W63</f>
        <v>4.337848887546597E-2</v>
      </c>
      <c r="Q276" s="133">
        <f>+U63</f>
        <v>3.9140663638994239E-2</v>
      </c>
      <c r="R276" s="133">
        <f>+B63</f>
        <v>3.5955338001431476E-2</v>
      </c>
      <c r="S276" s="133">
        <f>+C63</f>
        <v>3.5915969052745855E-2</v>
      </c>
      <c r="T276" s="133">
        <f>+I63</f>
        <v>3.5000000000000003E-2</v>
      </c>
      <c r="U276" s="133">
        <f>+S63</f>
        <v>3.5000000000000003E-2</v>
      </c>
      <c r="V276" s="133">
        <f>+V63</f>
        <v>3.5000000000000003E-2</v>
      </c>
      <c r="W276" s="133">
        <f>+X63</f>
        <v>3.5000000000000003E-2</v>
      </c>
      <c r="X276" s="116"/>
    </row>
    <row r="277" spans="1:24" s="130" customFormat="1" ht="30" customHeight="1">
      <c r="A277" s="128"/>
      <c r="B277" s="116" t="s">
        <v>689</v>
      </c>
      <c r="C277" s="116" t="s">
        <v>690</v>
      </c>
      <c r="D277" s="116" t="s">
        <v>692</v>
      </c>
      <c r="E277" s="116" t="s">
        <v>446</v>
      </c>
      <c r="F277" s="116" t="s">
        <v>440</v>
      </c>
      <c r="G277" s="116" t="s">
        <v>442</v>
      </c>
      <c r="H277" s="116" t="s">
        <v>444</v>
      </c>
      <c r="I277" s="116" t="s">
        <v>438</v>
      </c>
      <c r="J277" s="116" t="s">
        <v>691</v>
      </c>
      <c r="K277" s="116" t="s">
        <v>443</v>
      </c>
      <c r="L277" s="116" t="s">
        <v>450</v>
      </c>
      <c r="M277" s="116" t="s">
        <v>452</v>
      </c>
      <c r="N277" s="116" t="s">
        <v>688</v>
      </c>
      <c r="O277" s="116" t="s">
        <v>439</v>
      </c>
      <c r="P277" s="116" t="s">
        <v>445</v>
      </c>
      <c r="Q277" s="116" t="s">
        <v>687</v>
      </c>
      <c r="R277" s="116" t="s">
        <v>441</v>
      </c>
      <c r="S277" s="116" t="s">
        <v>447</v>
      </c>
      <c r="T277" s="116" t="s">
        <v>449</v>
      </c>
      <c r="U277" s="116" t="s">
        <v>451</v>
      </c>
      <c r="V277" s="116" t="s">
        <v>686</v>
      </c>
      <c r="W277" s="116" t="s">
        <v>448</v>
      </c>
      <c r="X277" s="116"/>
    </row>
    <row r="278" spans="1:24" s="130" customFormat="1" ht="30" customHeight="1">
      <c r="A278" s="128" t="str">
        <f>+A64</f>
        <v>Implicit Rate Return, Male, IG2-D2</v>
      </c>
      <c r="B278" s="133">
        <f>+M64</f>
        <v>0.10421583590959389</v>
      </c>
      <c r="C278" s="133">
        <f>+N64</f>
        <v>9.1963873090606607E-2</v>
      </c>
      <c r="D278" s="133">
        <f>+T64</f>
        <v>8.9871147028633205E-2</v>
      </c>
      <c r="E278" s="133">
        <f>+P64</f>
        <v>8.7598834386730148E-2</v>
      </c>
      <c r="F278" s="133">
        <f>+H64</f>
        <v>7.7040286823806467E-2</v>
      </c>
      <c r="G278" s="133">
        <f>+K64</f>
        <v>7.4382894830832796E-2</v>
      </c>
      <c r="H278" s="133">
        <f>+R64</f>
        <v>6.877092372102532E-2</v>
      </c>
      <c r="I278" s="133">
        <f>+F64</f>
        <v>6.2183260676311219E-2</v>
      </c>
      <c r="J278" s="133">
        <f>+O64</f>
        <v>5.7032244759518798E-2</v>
      </c>
      <c r="K278" s="133">
        <f>+L64</f>
        <v>3.6631232695875843E-2</v>
      </c>
      <c r="L278" s="133">
        <f>+W64</f>
        <v>3.6557516227713582E-2</v>
      </c>
      <c r="M278" s="133">
        <f>+C64</f>
        <v>3.5915969052745855E-2</v>
      </c>
      <c r="N278" s="133">
        <f>+J64</f>
        <v>3.5000000000000003E-2</v>
      </c>
      <c r="O278" s="133">
        <f>+G64</f>
        <v>3.5000000000000003E-2</v>
      </c>
      <c r="P278" s="133">
        <f>+Q64</f>
        <v>3.5000000000000003E-2</v>
      </c>
      <c r="Q278" s="133">
        <f>+E64</f>
        <v>3.5000000000000003E-2</v>
      </c>
      <c r="R278" s="133">
        <f>+I64</f>
        <v>3.5000000000000003E-2</v>
      </c>
      <c r="S278" s="133">
        <f>+S64</f>
        <v>3.5000000000000003E-2</v>
      </c>
      <c r="T278" s="133">
        <f>+V64</f>
        <v>3.5000000000000003E-2</v>
      </c>
      <c r="U278" s="133">
        <f>+X64</f>
        <v>3.5000000000000003E-2</v>
      </c>
      <c r="V278" s="133">
        <f>+B64</f>
        <v>2.9665608112331151E-2</v>
      </c>
      <c r="W278" s="133">
        <f>+U64</f>
        <v>8.36506968057746E-3</v>
      </c>
      <c r="X278" s="116"/>
    </row>
    <row r="279" spans="1:24" s="130" customFormat="1" ht="30" customHeight="1">
      <c r="A279" s="128"/>
      <c r="B279" s="116" t="s">
        <v>689</v>
      </c>
      <c r="C279" s="116" t="s">
        <v>692</v>
      </c>
      <c r="D279" s="116" t="s">
        <v>446</v>
      </c>
      <c r="E279" s="116" t="s">
        <v>690</v>
      </c>
      <c r="F279" s="116" t="s">
        <v>440</v>
      </c>
      <c r="G279" s="116" t="s">
        <v>442</v>
      </c>
      <c r="H279" s="116" t="s">
        <v>444</v>
      </c>
      <c r="I279" s="116" t="s">
        <v>438</v>
      </c>
      <c r="J279" s="116" t="s">
        <v>691</v>
      </c>
      <c r="K279" s="116" t="s">
        <v>443</v>
      </c>
      <c r="L279" s="116" t="s">
        <v>688</v>
      </c>
      <c r="M279" s="116" t="s">
        <v>439</v>
      </c>
      <c r="N279" s="116" t="s">
        <v>445</v>
      </c>
      <c r="O279" s="116" t="s">
        <v>687</v>
      </c>
      <c r="P279" s="116" t="s">
        <v>441</v>
      </c>
      <c r="Q279" s="116" t="s">
        <v>447</v>
      </c>
      <c r="R279" s="116" t="s">
        <v>449</v>
      </c>
      <c r="S279" s="116" t="s">
        <v>451</v>
      </c>
      <c r="T279" s="116" t="s">
        <v>686</v>
      </c>
      <c r="U279" s="116" t="s">
        <v>452</v>
      </c>
      <c r="V279" s="116" t="s">
        <v>450</v>
      </c>
      <c r="W279" s="116" t="s">
        <v>448</v>
      </c>
      <c r="X279" s="116"/>
    </row>
    <row r="280" spans="1:24" s="130" customFormat="1" ht="30" customHeight="1">
      <c r="A280" s="128" t="str">
        <f>+A65</f>
        <v>Implicit Rate Return, Male, IG3-D2</v>
      </c>
      <c r="B280" s="133">
        <f>+M65</f>
        <v>0.10421586176658468</v>
      </c>
      <c r="C280" s="133">
        <f>+T65</f>
        <v>8.9871147028633233E-2</v>
      </c>
      <c r="D280" s="133">
        <f>+P65</f>
        <v>8.7598834386729815E-2</v>
      </c>
      <c r="E280" s="133">
        <f>+N65</f>
        <v>7.8104227354597114E-2</v>
      </c>
      <c r="F280" s="133">
        <f>+H65</f>
        <v>7.5283663557628985E-2</v>
      </c>
      <c r="G280" s="133">
        <f>+K65</f>
        <v>7.4382894830832796E-2</v>
      </c>
      <c r="H280" s="133">
        <f>+R65</f>
        <v>6.1804010919802754E-2</v>
      </c>
      <c r="I280" s="133">
        <f>+F65</f>
        <v>6.1629090069136465E-2</v>
      </c>
      <c r="J280" s="133">
        <f>+O65</f>
        <v>4.2401783333397419E-2</v>
      </c>
      <c r="K280" s="133">
        <f>+L65</f>
        <v>3.5000000000000003E-2</v>
      </c>
      <c r="L280" s="133">
        <f>+J65</f>
        <v>3.5000000000000003E-2</v>
      </c>
      <c r="M280" s="133">
        <f>+G65</f>
        <v>3.5000000000000003E-2</v>
      </c>
      <c r="N280" s="133">
        <f>+Q65</f>
        <v>3.5000000000000003E-2</v>
      </c>
      <c r="O280" s="133">
        <f>+E65</f>
        <v>3.5000000000000003E-2</v>
      </c>
      <c r="P280" s="133">
        <f>+I65</f>
        <v>3.5000000000000003E-2</v>
      </c>
      <c r="Q280" s="133">
        <f>+S65</f>
        <v>3.5000000000000003E-2</v>
      </c>
      <c r="R280" s="133">
        <f>+V65</f>
        <v>3.5000000000000003E-2</v>
      </c>
      <c r="S280" s="133">
        <f>+X65</f>
        <v>3.5000000000000003E-2</v>
      </c>
      <c r="T280" s="133">
        <f>+B65</f>
        <v>2.7282828183300231E-2</v>
      </c>
      <c r="U280" s="133">
        <f>+C65</f>
        <v>2.7002830903964041E-2</v>
      </c>
      <c r="V280" s="133">
        <f>+W65</f>
        <v>1.7580313934253834E-2</v>
      </c>
      <c r="W280" s="133">
        <f>+U65</f>
        <v>-1.3175729853151012E-2</v>
      </c>
      <c r="X280" s="116"/>
    </row>
    <row r="281" spans="1:24" s="130" customFormat="1" ht="30" customHeight="1">
      <c r="A281" s="128"/>
      <c r="B281" s="116" t="s">
        <v>689</v>
      </c>
      <c r="C281" s="116" t="s">
        <v>692</v>
      </c>
      <c r="D281" s="116" t="s">
        <v>446</v>
      </c>
      <c r="E281" s="116" t="s">
        <v>440</v>
      </c>
      <c r="F281" s="116" t="s">
        <v>442</v>
      </c>
      <c r="G281" s="116" t="s">
        <v>438</v>
      </c>
      <c r="H281" s="116" t="s">
        <v>690</v>
      </c>
      <c r="I281" s="116" t="s">
        <v>444</v>
      </c>
      <c r="J281" s="116" t="s">
        <v>443</v>
      </c>
      <c r="K281" s="116" t="s">
        <v>688</v>
      </c>
      <c r="L281" s="116" t="s">
        <v>439</v>
      </c>
      <c r="M281" s="116" t="s">
        <v>445</v>
      </c>
      <c r="N281" s="116" t="s">
        <v>687</v>
      </c>
      <c r="O281" s="116" t="s">
        <v>441</v>
      </c>
      <c r="P281" s="116" t="s">
        <v>447</v>
      </c>
      <c r="Q281" s="116" t="s">
        <v>449</v>
      </c>
      <c r="R281" s="116" t="s">
        <v>451</v>
      </c>
      <c r="S281" s="116" t="s">
        <v>691</v>
      </c>
      <c r="T281" s="116" t="s">
        <v>686</v>
      </c>
      <c r="U281" s="116" t="s">
        <v>452</v>
      </c>
      <c r="V281" s="116" t="s">
        <v>450</v>
      </c>
      <c r="W281" s="116" t="s">
        <v>448</v>
      </c>
      <c r="X281" s="116"/>
    </row>
    <row r="282" spans="1:24" s="130" customFormat="1" ht="30" customHeight="1">
      <c r="A282" s="128" t="str">
        <f>+A66</f>
        <v>Implicit Rate Return, Male, IG4-D2</v>
      </c>
      <c r="B282" s="133">
        <f>+M66</f>
        <v>0.10421586176658412</v>
      </c>
      <c r="C282" s="133">
        <f>+T66</f>
        <v>8.9871147028633205E-2</v>
      </c>
      <c r="D282" s="133">
        <f>+P66</f>
        <v>8.7598833376353602E-2</v>
      </c>
      <c r="E282" s="133">
        <f>+H66</f>
        <v>7.4367471086178416E-2</v>
      </c>
      <c r="F282" s="133">
        <f>+K66</f>
        <v>7.4382894830832796E-2</v>
      </c>
      <c r="G282" s="133">
        <f>+F66</f>
        <v>6.106598039812302E-2</v>
      </c>
      <c r="H282" s="133">
        <f>+N66</f>
        <v>6.7931761911281752E-2</v>
      </c>
      <c r="I282" s="133">
        <f>+R66</f>
        <v>5.006306969885032E-2</v>
      </c>
      <c r="J282" s="133">
        <f>+L66</f>
        <v>3.5000000000000003E-2</v>
      </c>
      <c r="K282" s="133">
        <f>+J66</f>
        <v>3.5000000000000003E-2</v>
      </c>
      <c r="L282" s="133">
        <f>+G66</f>
        <v>3.5000000000000003E-2</v>
      </c>
      <c r="M282" s="133">
        <f>+Q66</f>
        <v>3.5000000000000003E-2</v>
      </c>
      <c r="N282" s="133">
        <f>+E66</f>
        <v>3.5000000000000003E-2</v>
      </c>
      <c r="O282" s="133">
        <f>+I66</f>
        <v>3.5000000000000003E-2</v>
      </c>
      <c r="P282" s="133">
        <f>+S66</f>
        <v>3.5000000000000003E-2</v>
      </c>
      <c r="Q282" s="133">
        <f>+V66</f>
        <v>3.5000000000000003E-2</v>
      </c>
      <c r="R282" s="133">
        <f>+X66</f>
        <v>3.5000000000000003E-2</v>
      </c>
      <c r="S282" s="133">
        <f>+O66</f>
        <v>3.1648701563496036E-2</v>
      </c>
      <c r="T282" s="133">
        <f>+B66</f>
        <v>2.6026726903117026E-2</v>
      </c>
      <c r="U282" s="133">
        <f>+C66</f>
        <v>1.3976837178081538E-2</v>
      </c>
      <c r="V282" s="133">
        <f>+W66</f>
        <v>-2.5067647177695416E-2</v>
      </c>
      <c r="W282" s="133">
        <f>+U66</f>
        <v>-3.1038917242993559E-2</v>
      </c>
      <c r="X282" s="116"/>
    </row>
    <row r="283" spans="1:24" s="130" customFormat="1" ht="30" customHeight="1">
      <c r="A283" s="128"/>
      <c r="B283" s="116" t="s">
        <v>689</v>
      </c>
      <c r="C283" s="116" t="s">
        <v>692</v>
      </c>
      <c r="D283" s="116" t="s">
        <v>446</v>
      </c>
      <c r="E283" s="116" t="s">
        <v>440</v>
      </c>
      <c r="F283" s="116" t="s">
        <v>442</v>
      </c>
      <c r="G283" s="116" t="s">
        <v>438</v>
      </c>
      <c r="H283" s="116" t="s">
        <v>690</v>
      </c>
      <c r="I283" s="116" t="s">
        <v>444</v>
      </c>
      <c r="J283" s="116" t="s">
        <v>443</v>
      </c>
      <c r="K283" s="116" t="s">
        <v>688</v>
      </c>
      <c r="L283" s="116" t="s">
        <v>439</v>
      </c>
      <c r="M283" s="116" t="s">
        <v>445</v>
      </c>
      <c r="N283" s="116" t="s">
        <v>687</v>
      </c>
      <c r="O283" s="116" t="s">
        <v>441</v>
      </c>
      <c r="P283" s="116" t="s">
        <v>447</v>
      </c>
      <c r="Q283" s="116" t="s">
        <v>449</v>
      </c>
      <c r="R283" s="116" t="s">
        <v>451</v>
      </c>
      <c r="S283" s="116" t="s">
        <v>691</v>
      </c>
      <c r="T283" s="116" t="s">
        <v>686</v>
      </c>
      <c r="U283" s="116" t="s">
        <v>452</v>
      </c>
      <c r="V283" s="116" t="s">
        <v>450</v>
      </c>
      <c r="W283" s="116" t="s">
        <v>448</v>
      </c>
      <c r="X283" s="116"/>
    </row>
    <row r="284" spans="1:24" s="130" customFormat="1" ht="30" customHeight="1">
      <c r="A284" s="128" t="str">
        <f>+A67</f>
        <v>Implicit Rate Return, Male, IG5-D2</v>
      </c>
      <c r="B284" s="133">
        <f>+M67</f>
        <v>0.10421586176658409</v>
      </c>
      <c r="C284" s="133">
        <f>+T67</f>
        <v>8.9871147028633219E-2</v>
      </c>
      <c r="D284" s="133">
        <f>+P67</f>
        <v>8.7598833376353602E-2</v>
      </c>
      <c r="E284" s="133">
        <f>+H67</f>
        <v>7.3424078743769022E-2</v>
      </c>
      <c r="F284" s="133">
        <f>+K67</f>
        <v>7.4382894830832783E-2</v>
      </c>
      <c r="G284" s="133">
        <f>+F67</f>
        <v>6.0493645680580029E-2</v>
      </c>
      <c r="H284" s="133">
        <f>+N67</f>
        <v>5.9793359937086454E-2</v>
      </c>
      <c r="I284" s="133">
        <f>+R67</f>
        <v>4.0541248572790359E-2</v>
      </c>
      <c r="J284" s="133">
        <f>+L67</f>
        <v>3.5000000000000003E-2</v>
      </c>
      <c r="K284" s="133">
        <f>+J67</f>
        <v>3.5000000000000003E-2</v>
      </c>
      <c r="L284" s="133">
        <f>+G67</f>
        <v>3.5000000000000003E-2</v>
      </c>
      <c r="M284" s="133">
        <f>+Q67</f>
        <v>3.5000000000000003E-2</v>
      </c>
      <c r="N284" s="133">
        <f>+E67</f>
        <v>3.5000000000000003E-2</v>
      </c>
      <c r="O284" s="133">
        <f>+I67</f>
        <v>3.5000000000000003E-2</v>
      </c>
      <c r="P284" s="133">
        <f>+S67</f>
        <v>3.5000000000000003E-2</v>
      </c>
      <c r="Q284" s="133">
        <f>+V67</f>
        <v>3.5000000000000003E-2</v>
      </c>
      <c r="R284" s="133">
        <f>+X67</f>
        <v>3.5000000000000003E-2</v>
      </c>
      <c r="S284" s="133">
        <f>+O67</f>
        <v>2.3068585820962835E-2</v>
      </c>
      <c r="T284" s="133">
        <f>+B67</f>
        <v>2.5250592995025536E-2</v>
      </c>
      <c r="U284" s="133">
        <f>+C67</f>
        <v>3.0285665424756702E-3</v>
      </c>
      <c r="V284" s="133">
        <f>+W67</f>
        <v>-4.1263909873194421E-2</v>
      </c>
      <c r="W284" s="133">
        <f>+U67</f>
        <v>-4.6990212766009183E-2</v>
      </c>
      <c r="X284" s="116"/>
    </row>
    <row r="285" spans="1:24" s="130" customFormat="1" ht="30" customHeight="1">
      <c r="A285" s="128"/>
      <c r="B285" s="116" t="s">
        <v>690</v>
      </c>
      <c r="C285" s="116" t="s">
        <v>691</v>
      </c>
      <c r="D285" s="116" t="s">
        <v>446</v>
      </c>
      <c r="E285" s="116" t="s">
        <v>692</v>
      </c>
      <c r="F285" s="116" t="s">
        <v>440</v>
      </c>
      <c r="G285" s="116" t="s">
        <v>444</v>
      </c>
      <c r="H285" s="116" t="s">
        <v>439</v>
      </c>
      <c r="I285" s="116" t="s">
        <v>445</v>
      </c>
      <c r="J285" s="116" t="s">
        <v>687</v>
      </c>
      <c r="K285" s="116" t="s">
        <v>448</v>
      </c>
      <c r="L285" s="116" t="s">
        <v>452</v>
      </c>
      <c r="M285" s="116" t="s">
        <v>449</v>
      </c>
      <c r="N285" s="116" t="s">
        <v>441</v>
      </c>
      <c r="O285" s="116" t="s">
        <v>688</v>
      </c>
      <c r="P285" s="116" t="s">
        <v>447</v>
      </c>
      <c r="Q285" s="116" t="s">
        <v>451</v>
      </c>
      <c r="R285" s="116" t="s">
        <v>438</v>
      </c>
      <c r="S285" s="116"/>
      <c r="T285" s="116"/>
      <c r="U285" s="116"/>
      <c r="V285" s="116"/>
      <c r="W285" s="116"/>
      <c r="X285" s="116"/>
    </row>
    <row r="286" spans="1:24" s="130" customFormat="1" ht="30" customHeight="1">
      <c r="A286" s="128" t="str">
        <f>+A68</f>
        <v>Implicit Rate Return, Male, IG1-D3</v>
      </c>
      <c r="B286" s="133">
        <f>N68</f>
        <v>0.11041592512733105</v>
      </c>
      <c r="C286" s="133">
        <f>O68</f>
        <v>9.0521543249745984E-2</v>
      </c>
      <c r="D286" s="133">
        <f>P68</f>
        <v>8.6954791272467025E-2</v>
      </c>
      <c r="E286" s="133">
        <f>T68</f>
        <v>8.1064854315786E-2</v>
      </c>
      <c r="F286" s="133">
        <f>H68</f>
        <v>8.3722298757499425E-2</v>
      </c>
      <c r="G286" s="133">
        <f>R68</f>
        <v>7.4452887575821608E-2</v>
      </c>
      <c r="H286" s="133">
        <f>G68</f>
        <v>6.8430605538037315E-2</v>
      </c>
      <c r="I286" s="133">
        <f>Q68</f>
        <v>6.461955610311082E-2</v>
      </c>
      <c r="J286" s="133">
        <f>E68</f>
        <v>5.0735431653735098E-2</v>
      </c>
      <c r="K286" s="133">
        <f>U68</f>
        <v>5.0511046221172591E-2</v>
      </c>
      <c r="L286" s="133">
        <f>C68</f>
        <v>4.6270771338992822E-2</v>
      </c>
      <c r="M286" s="133">
        <f>V68</f>
        <v>3.7171894270184552E-2</v>
      </c>
      <c r="N286" s="133">
        <f>I68</f>
        <v>3.5000000000000003E-2</v>
      </c>
      <c r="O286" s="133">
        <f>J68</f>
        <v>3.5000000000000003E-2</v>
      </c>
      <c r="P286" s="133">
        <f>S68</f>
        <v>3.5000000000000003E-2</v>
      </c>
      <c r="Q286" s="133">
        <f>X68</f>
        <v>3.5000000000000003E-2</v>
      </c>
      <c r="R286" s="134">
        <f>+F68</f>
        <v>4.4213900655850944E-5</v>
      </c>
      <c r="S286" s="116"/>
      <c r="T286" s="116"/>
      <c r="U286" s="116"/>
      <c r="V286" s="116"/>
      <c r="W286" s="133"/>
      <c r="X286" s="116"/>
    </row>
    <row r="287" spans="1:24" s="130" customFormat="1" ht="30" customHeight="1">
      <c r="A287" s="128"/>
      <c r="B287" s="116" t="s">
        <v>690</v>
      </c>
      <c r="C287" s="116" t="s">
        <v>446</v>
      </c>
      <c r="D287" s="116" t="s">
        <v>440</v>
      </c>
      <c r="E287" s="116" t="s">
        <v>692</v>
      </c>
      <c r="F287" s="116" t="s">
        <v>444</v>
      </c>
      <c r="G287" s="116" t="s">
        <v>691</v>
      </c>
      <c r="H287" s="116" t="s">
        <v>452</v>
      </c>
      <c r="I287" s="116" t="s">
        <v>445</v>
      </c>
      <c r="J287" s="116" t="s">
        <v>439</v>
      </c>
      <c r="K287" s="116" t="s">
        <v>687</v>
      </c>
      <c r="L287" s="116" t="s">
        <v>449</v>
      </c>
      <c r="M287" s="116" t="s">
        <v>441</v>
      </c>
      <c r="N287" s="116" t="s">
        <v>688</v>
      </c>
      <c r="O287" s="116" t="s">
        <v>447</v>
      </c>
      <c r="P287" s="116" t="s">
        <v>451</v>
      </c>
      <c r="Q287" s="116" t="s">
        <v>448</v>
      </c>
      <c r="R287" s="116" t="s">
        <v>438</v>
      </c>
      <c r="S287" s="116"/>
      <c r="T287" s="116"/>
      <c r="U287" s="116"/>
      <c r="V287" s="116"/>
      <c r="W287" s="116"/>
      <c r="X287" s="116"/>
    </row>
    <row r="288" spans="1:24" s="130" customFormat="1" ht="30" customHeight="1">
      <c r="A288" s="128" t="str">
        <f>+A69</f>
        <v>Implicit Rate Return, Male, IG2-D3</v>
      </c>
      <c r="B288" s="133">
        <f>N69</f>
        <v>9.7049485747162753E-2</v>
      </c>
      <c r="C288" s="133">
        <f>P69</f>
        <v>8.5854250126120191E-2</v>
      </c>
      <c r="D288" s="133">
        <f>H69</f>
        <v>8.1883291417156348E-2</v>
      </c>
      <c r="E288" s="133">
        <f>T69</f>
        <v>8.1064850734284974E-2</v>
      </c>
      <c r="F288" s="133">
        <f>R69</f>
        <v>7.4452887575821608E-2</v>
      </c>
      <c r="G288" s="133">
        <f>O69</f>
        <v>6.7189249810708479E-2</v>
      </c>
      <c r="H288" s="133">
        <f>C69</f>
        <v>4.6270771338992822E-2</v>
      </c>
      <c r="I288" s="133">
        <f>Q69</f>
        <v>4.5476031145099481E-2</v>
      </c>
      <c r="J288" s="133">
        <f>G69</f>
        <v>3.9913584283263574E-2</v>
      </c>
      <c r="K288" s="133">
        <f>E69</f>
        <v>3.8465820204670015E-2</v>
      </c>
      <c r="L288" s="133">
        <f>V69</f>
        <v>3.5000000000000003E-2</v>
      </c>
      <c r="M288" s="133">
        <f>I69</f>
        <v>3.5000000000000003E-2</v>
      </c>
      <c r="N288" s="133">
        <f>J69</f>
        <v>3.5000000000000003E-2</v>
      </c>
      <c r="O288" s="133">
        <f>S69</f>
        <v>3.5000000000000003E-2</v>
      </c>
      <c r="P288" s="133">
        <f>X69</f>
        <v>3.5000000000000003E-2</v>
      </c>
      <c r="Q288" s="133">
        <f>U69</f>
        <v>2.1855309464503002E-2</v>
      </c>
      <c r="R288" s="134">
        <f>+F69</f>
        <v>4.4213900655850944E-5</v>
      </c>
      <c r="S288" s="116"/>
      <c r="T288" s="116"/>
      <c r="U288" s="116"/>
      <c r="V288" s="116"/>
      <c r="W288" s="116"/>
      <c r="X288" s="116"/>
    </row>
    <row r="289" spans="1:24" s="130" customFormat="1" ht="30" customHeight="1">
      <c r="A289" s="128"/>
      <c r="B289" s="116" t="s">
        <v>690</v>
      </c>
      <c r="C289" s="116" t="s">
        <v>446</v>
      </c>
      <c r="D289" s="116" t="s">
        <v>440</v>
      </c>
      <c r="E289" s="116" t="s">
        <v>692</v>
      </c>
      <c r="F289" s="116" t="s">
        <v>444</v>
      </c>
      <c r="G289" s="116" t="s">
        <v>691</v>
      </c>
      <c r="H289" s="116" t="s">
        <v>452</v>
      </c>
      <c r="I289" s="116" t="s">
        <v>445</v>
      </c>
      <c r="J289" s="116" t="s">
        <v>439</v>
      </c>
      <c r="K289" s="116" t="s">
        <v>687</v>
      </c>
      <c r="L289" s="116" t="s">
        <v>449</v>
      </c>
      <c r="M289" s="116" t="s">
        <v>441</v>
      </c>
      <c r="N289" s="116" t="s">
        <v>688</v>
      </c>
      <c r="O289" s="116" t="s">
        <v>447</v>
      </c>
      <c r="P289" s="116" t="s">
        <v>451</v>
      </c>
      <c r="Q289" s="116" t="s">
        <v>448</v>
      </c>
      <c r="R289" s="116" t="s">
        <v>438</v>
      </c>
      <c r="S289" s="116"/>
      <c r="T289" s="116"/>
      <c r="U289" s="116"/>
      <c r="V289" s="116"/>
      <c r="W289" s="116"/>
      <c r="X289" s="116"/>
    </row>
    <row r="290" spans="1:24" s="130" customFormat="1" ht="30" customHeight="1">
      <c r="A290" s="128" t="str">
        <f>+A70</f>
        <v>Implicit Rate Return, Male, IG3-D3</v>
      </c>
      <c r="B290" s="133">
        <f>N70</f>
        <v>8.3362508272476238E-2</v>
      </c>
      <c r="C290" s="133">
        <f>P70</f>
        <v>8.5854250126120191E-2</v>
      </c>
      <c r="D290" s="133">
        <f>H70</f>
        <v>7.9865330921284367E-2</v>
      </c>
      <c r="E290" s="133">
        <f>T70</f>
        <v>8.1064849540450137E-2</v>
      </c>
      <c r="F290" s="133">
        <f>R70</f>
        <v>7.306777416193555E-2</v>
      </c>
      <c r="G290" s="133">
        <f>O70</f>
        <v>5.2990620136940184E-2</v>
      </c>
      <c r="H290" s="133">
        <f>C70</f>
        <v>3.9089533387453024E-2</v>
      </c>
      <c r="I290" s="133">
        <f>Q70</f>
        <v>3.6685633059716581E-2</v>
      </c>
      <c r="J290" s="133">
        <f>G70</f>
        <v>3.5000000000000003E-2</v>
      </c>
      <c r="K290" s="133">
        <f>E70</f>
        <v>3.5000000000000003E-2</v>
      </c>
      <c r="L290" s="133">
        <f>V70</f>
        <v>3.5000000000000003E-2</v>
      </c>
      <c r="M290" s="133">
        <f>I70</f>
        <v>3.5000000000000003E-2</v>
      </c>
      <c r="N290" s="133">
        <f>J70</f>
        <v>3.5000000000000003E-2</v>
      </c>
      <c r="O290" s="133">
        <f>S70</f>
        <v>3.5000000000000003E-2</v>
      </c>
      <c r="P290" s="133">
        <f>X70</f>
        <v>3.5000000000000003E-2</v>
      </c>
      <c r="Q290" s="133">
        <f>U70</f>
        <v>2.457614674690127E-3</v>
      </c>
      <c r="R290" s="134">
        <f>+F70</f>
        <v>4.421389982816555E-5</v>
      </c>
      <c r="S290" s="116"/>
      <c r="T290" s="116"/>
      <c r="U290" s="116"/>
      <c r="V290" s="116"/>
      <c r="W290" s="116"/>
      <c r="X290" s="116"/>
    </row>
    <row r="291" spans="1:24" s="130" customFormat="1" ht="30" customHeight="1">
      <c r="A291" s="128"/>
      <c r="B291" s="116" t="s">
        <v>446</v>
      </c>
      <c r="C291" s="116" t="s">
        <v>692</v>
      </c>
      <c r="D291" s="116" t="s">
        <v>440</v>
      </c>
      <c r="E291" s="116" t="s">
        <v>690</v>
      </c>
      <c r="F291" s="116" t="s">
        <v>444</v>
      </c>
      <c r="G291" s="116" t="s">
        <v>691</v>
      </c>
      <c r="H291" s="116" t="s">
        <v>445</v>
      </c>
      <c r="I291" s="116" t="s">
        <v>439</v>
      </c>
      <c r="J291" s="116" t="s">
        <v>687</v>
      </c>
      <c r="K291" s="116" t="s">
        <v>449</v>
      </c>
      <c r="L291" s="116" t="s">
        <v>441</v>
      </c>
      <c r="M291" s="116" t="s">
        <v>688</v>
      </c>
      <c r="N291" s="116" t="s">
        <v>447</v>
      </c>
      <c r="O291" s="116" t="s">
        <v>451</v>
      </c>
      <c r="P291" s="116" t="s">
        <v>452</v>
      </c>
      <c r="Q291" s="116" t="s">
        <v>438</v>
      </c>
      <c r="R291" s="116" t="s">
        <v>448</v>
      </c>
      <c r="S291" s="116"/>
      <c r="T291" s="116"/>
      <c r="U291" s="116"/>
      <c r="V291" s="116"/>
      <c r="W291" s="116"/>
      <c r="X291" s="116"/>
    </row>
    <row r="292" spans="1:24" s="130" customFormat="1" ht="30" customHeight="1">
      <c r="A292" s="128" t="str">
        <f>+A71</f>
        <v>Implicit Rate Return, Male, IG4-D3</v>
      </c>
      <c r="B292" s="133">
        <f>P71</f>
        <v>8.5854250126120191E-2</v>
      </c>
      <c r="C292" s="133">
        <f>T71</f>
        <v>8.1064848943533177E-2</v>
      </c>
      <c r="D292" s="133">
        <f>H71</f>
        <v>7.8805830236965496E-2</v>
      </c>
      <c r="E292" s="133">
        <f>N71</f>
        <v>7.3351677875727023E-2</v>
      </c>
      <c r="F292" s="133">
        <f>R71</f>
        <v>6.1804010919802754E-2</v>
      </c>
      <c r="G292" s="133">
        <f>O71</f>
        <v>4.2607726897361968E-2</v>
      </c>
      <c r="H292" s="133">
        <f>Q71</f>
        <v>3.5000000000000003E-2</v>
      </c>
      <c r="I292" s="133">
        <f>G71</f>
        <v>3.5000000000000003E-2</v>
      </c>
      <c r="J292" s="133">
        <f>E71</f>
        <v>3.5000000000000003E-2</v>
      </c>
      <c r="K292" s="133">
        <f>V71</f>
        <v>3.5000000000000003E-2</v>
      </c>
      <c r="L292" s="133">
        <f>I71</f>
        <v>3.5000000000000003E-2</v>
      </c>
      <c r="M292" s="133">
        <f>J71</f>
        <v>3.5000000000000003E-2</v>
      </c>
      <c r="N292" s="133">
        <f>S71</f>
        <v>3.5000000000000003E-2</v>
      </c>
      <c r="O292" s="133">
        <f>X71</f>
        <v>3.5000000000000003E-2</v>
      </c>
      <c r="P292" s="133">
        <f>C71</f>
        <v>2.700283090396283E-2</v>
      </c>
      <c r="Q292" s="134">
        <f>+F71</f>
        <v>4.4213900655850944E-5</v>
      </c>
      <c r="R292" s="133">
        <f>U71</f>
        <v>-1.3175729853150759E-2</v>
      </c>
      <c r="S292" s="116"/>
      <c r="T292" s="116"/>
      <c r="U292" s="116"/>
      <c r="V292" s="116"/>
      <c r="W292" s="116"/>
      <c r="X292" s="116"/>
    </row>
    <row r="293" spans="1:24" s="130" customFormat="1" ht="30" customHeight="1">
      <c r="A293" s="128"/>
      <c r="B293" s="116" t="s">
        <v>446</v>
      </c>
      <c r="C293" s="116" t="s">
        <v>692</v>
      </c>
      <c r="D293" s="116" t="s">
        <v>440</v>
      </c>
      <c r="E293" s="116" t="s">
        <v>690</v>
      </c>
      <c r="F293" s="116" t="s">
        <v>444</v>
      </c>
      <c r="G293" s="116" t="s">
        <v>445</v>
      </c>
      <c r="H293" s="116" t="s">
        <v>439</v>
      </c>
      <c r="I293" s="116" t="s">
        <v>687</v>
      </c>
      <c r="J293" s="116" t="s">
        <v>449</v>
      </c>
      <c r="K293" s="116" t="s">
        <v>441</v>
      </c>
      <c r="L293" s="116" t="s">
        <v>688</v>
      </c>
      <c r="M293" s="116" t="s">
        <v>447</v>
      </c>
      <c r="N293" s="116" t="s">
        <v>451</v>
      </c>
      <c r="O293" s="116" t="s">
        <v>691</v>
      </c>
      <c r="P293" s="116" t="s">
        <v>452</v>
      </c>
      <c r="Q293" s="116" t="s">
        <v>438</v>
      </c>
      <c r="R293" s="116" t="s">
        <v>448</v>
      </c>
      <c r="S293" s="116"/>
      <c r="T293" s="116"/>
      <c r="U293" s="116"/>
      <c r="V293" s="116"/>
      <c r="W293" s="116"/>
      <c r="X293" s="116"/>
    </row>
    <row r="294" spans="1:24" s="130" customFormat="1" ht="30" customHeight="1">
      <c r="A294" s="128" t="str">
        <f>+A72</f>
        <v>Implicit Rate Return, Male, IG5-D3</v>
      </c>
      <c r="B294" s="133">
        <f>P72</f>
        <v>8.5854250126120177E-2</v>
      </c>
      <c r="C294" s="133">
        <f>T72</f>
        <v>8.1064848585383001E-2</v>
      </c>
      <c r="D294" s="133">
        <f>H72</f>
        <v>7.7709606851949928E-2</v>
      </c>
      <c r="E294" s="133">
        <f>N72</f>
        <v>6.5367912453451402E-2</v>
      </c>
      <c r="F294" s="133">
        <f>R72</f>
        <v>5.2745002593843279E-2</v>
      </c>
      <c r="G294" s="133">
        <f>Q72</f>
        <v>3.5000000000000003E-2</v>
      </c>
      <c r="H294" s="133">
        <f>G72</f>
        <v>3.5000000000000003E-2</v>
      </c>
      <c r="I294" s="133">
        <f>E72</f>
        <v>3.5000000000000003E-2</v>
      </c>
      <c r="J294" s="133">
        <f>V72</f>
        <v>3.5000000000000003E-2</v>
      </c>
      <c r="K294" s="133">
        <f>I72</f>
        <v>3.5000000000000003E-2</v>
      </c>
      <c r="L294" s="133">
        <f>J72</f>
        <v>3.5000000000000003E-2</v>
      </c>
      <c r="M294" s="133">
        <f>S72</f>
        <v>3.5000000000000003E-2</v>
      </c>
      <c r="N294" s="133">
        <f>X72</f>
        <v>3.5000000000000003E-2</v>
      </c>
      <c r="O294" s="133">
        <f>O72</f>
        <v>3.4353747973982156E-2</v>
      </c>
      <c r="P294" s="133">
        <f>C72</f>
        <v>1.6995367118655035E-2</v>
      </c>
      <c r="Q294" s="134">
        <f>+F72</f>
        <v>4.4213897926556241E-5</v>
      </c>
      <c r="R294" s="133">
        <f>U72</f>
        <v>-2.6796586303665808E-2</v>
      </c>
      <c r="S294" s="116"/>
      <c r="T294" s="116"/>
      <c r="U294" s="116"/>
      <c r="V294" s="116"/>
      <c r="W294" s="116"/>
      <c r="X294" s="116"/>
    </row>
    <row r="295" spans="1:24" s="130" customFormat="1" ht="30" customHeight="1">
      <c r="A295" s="128"/>
      <c r="B295" s="133" t="s">
        <v>686</v>
      </c>
      <c r="C295" s="133" t="s">
        <v>452</v>
      </c>
      <c r="D295" s="133" t="s">
        <v>453</v>
      </c>
      <c r="E295" s="133" t="s">
        <v>687</v>
      </c>
      <c r="F295" s="133" t="s">
        <v>438</v>
      </c>
      <c r="G295" s="133" t="s">
        <v>439</v>
      </c>
      <c r="H295" s="133" t="s">
        <v>440</v>
      </c>
      <c r="I295" s="133" t="s">
        <v>441</v>
      </c>
      <c r="J295" s="133" t="s">
        <v>688</v>
      </c>
      <c r="K295" s="133" t="s">
        <v>442</v>
      </c>
      <c r="L295" s="133" t="s">
        <v>443</v>
      </c>
      <c r="M295" s="133" t="s">
        <v>689</v>
      </c>
      <c r="N295" s="133" t="s">
        <v>690</v>
      </c>
      <c r="O295" s="133" t="s">
        <v>691</v>
      </c>
      <c r="P295" s="133" t="s">
        <v>446</v>
      </c>
      <c r="Q295" s="134" t="s">
        <v>445</v>
      </c>
      <c r="R295" s="133" t="s">
        <v>444</v>
      </c>
      <c r="S295" s="116" t="s">
        <v>447</v>
      </c>
      <c r="T295" s="116" t="s">
        <v>692</v>
      </c>
      <c r="U295" s="116" t="s">
        <v>448</v>
      </c>
      <c r="V295" s="116" t="s">
        <v>449</v>
      </c>
      <c r="W295" s="116" t="s">
        <v>450</v>
      </c>
      <c r="X295" s="116" t="s">
        <v>451</v>
      </c>
    </row>
    <row r="296" spans="1:24" s="130" customFormat="1" ht="30" customHeight="1">
      <c r="A296" s="128" t="str">
        <f>+A74</f>
        <v>Implicit Rate Return, Female, IG1-D1</v>
      </c>
      <c r="B296" s="133">
        <f>+B74</f>
        <v>4.4935251322859672E-2</v>
      </c>
      <c r="C296" s="133">
        <f t="shared" ref="C296:X296" si="40">+C74</f>
        <v>3.8343333706479146E-2</v>
      </c>
      <c r="D296" s="133">
        <f t="shared" si="40"/>
        <v>3.6379273432981064E-2</v>
      </c>
      <c r="E296" s="133">
        <f t="shared" si="40"/>
        <v>5.3344916220044211E-2</v>
      </c>
      <c r="F296" s="133">
        <f t="shared" si="40"/>
        <v>6.9908732184715425E-2</v>
      </c>
      <c r="G296" s="133">
        <f t="shared" si="40"/>
        <v>6.2852150483786035E-2</v>
      </c>
      <c r="H296" s="133">
        <f t="shared" si="40"/>
        <v>7.4076640833196442E-2</v>
      </c>
      <c r="I296" s="133">
        <f t="shared" si="40"/>
        <v>3.5000000000000003E-2</v>
      </c>
      <c r="J296" s="133">
        <f t="shared" si="40"/>
        <v>5.8241038507659423E-2</v>
      </c>
      <c r="K296" s="133">
        <f t="shared" si="40"/>
        <v>8.5335941589060077E-2</v>
      </c>
      <c r="L296" s="133">
        <f t="shared" si="40"/>
        <v>7.7184925649853811E-2</v>
      </c>
      <c r="M296" s="133">
        <f t="shared" si="40"/>
        <v>9.3919887776898733E-2</v>
      </c>
      <c r="N296" s="133">
        <f t="shared" si="40"/>
        <v>0.12051273359650735</v>
      </c>
      <c r="O296" s="133">
        <f t="shared" si="40"/>
        <v>7.7290851794488732E-2</v>
      </c>
      <c r="P296" s="133">
        <f t="shared" si="40"/>
        <v>8.5600911693572826E-2</v>
      </c>
      <c r="Q296" s="133">
        <f t="shared" si="40"/>
        <v>4.942045373880101E-2</v>
      </c>
      <c r="R296" s="133">
        <f t="shared" si="40"/>
        <v>7.9410439405370556E-2</v>
      </c>
      <c r="S296" s="133">
        <f t="shared" si="40"/>
        <v>3.5000000000000003E-2</v>
      </c>
      <c r="T296" s="133">
        <f t="shared" si="40"/>
        <v>8.0573026715657317E-2</v>
      </c>
      <c r="U296" s="133">
        <f t="shared" si="40"/>
        <v>3.8104183751717979E-2</v>
      </c>
      <c r="V296" s="133">
        <f t="shared" si="40"/>
        <v>3.5000000000000003E-2</v>
      </c>
      <c r="W296" s="133">
        <f t="shared" si="40"/>
        <v>3.5000000000000003E-2</v>
      </c>
      <c r="X296" s="133">
        <f t="shared" si="40"/>
        <v>3.5000000000000003E-2</v>
      </c>
    </row>
    <row r="297" spans="1:24" s="130" customFormat="1" ht="30" customHeight="1">
      <c r="A297" s="128"/>
      <c r="B297" s="133" t="s">
        <v>686</v>
      </c>
      <c r="C297" s="133" t="s">
        <v>452</v>
      </c>
      <c r="D297" s="133" t="s">
        <v>453</v>
      </c>
      <c r="E297" s="133" t="s">
        <v>687</v>
      </c>
      <c r="F297" s="133" t="s">
        <v>438</v>
      </c>
      <c r="G297" s="133" t="s">
        <v>439</v>
      </c>
      <c r="H297" s="133" t="s">
        <v>440</v>
      </c>
      <c r="I297" s="133" t="s">
        <v>441</v>
      </c>
      <c r="J297" s="133" t="s">
        <v>688</v>
      </c>
      <c r="K297" s="133" t="s">
        <v>442</v>
      </c>
      <c r="L297" s="133" t="s">
        <v>443</v>
      </c>
      <c r="M297" s="133" t="s">
        <v>689</v>
      </c>
      <c r="N297" s="133" t="s">
        <v>690</v>
      </c>
      <c r="O297" s="133" t="s">
        <v>691</v>
      </c>
      <c r="P297" s="133" t="s">
        <v>446</v>
      </c>
      <c r="Q297" s="134" t="s">
        <v>445</v>
      </c>
      <c r="R297" s="133" t="s">
        <v>444</v>
      </c>
      <c r="S297" s="116" t="s">
        <v>447</v>
      </c>
      <c r="T297" s="116" t="s">
        <v>692</v>
      </c>
      <c r="U297" s="116" t="s">
        <v>448</v>
      </c>
      <c r="V297" s="116" t="s">
        <v>449</v>
      </c>
      <c r="W297" s="116" t="s">
        <v>450</v>
      </c>
      <c r="X297" s="116" t="s">
        <v>451</v>
      </c>
    </row>
    <row r="298" spans="1:24" s="130" customFormat="1" ht="30" customHeight="1">
      <c r="A298" s="128" t="str">
        <f t="shared" ref="A298:X298" si="41">+A75</f>
        <v>Implicit Rate Return,Female, IG2-D1</v>
      </c>
      <c r="B298" s="133">
        <f t="shared" si="41"/>
        <v>3.7578793591662531E-2</v>
      </c>
      <c r="C298" s="133">
        <f t="shared" si="41"/>
        <v>3.8343333706479146E-2</v>
      </c>
      <c r="D298" s="133">
        <f t="shared" si="41"/>
        <v>2.6740289191657211E-2</v>
      </c>
      <c r="E298" s="133">
        <f t="shared" si="41"/>
        <v>3.9268385561268472E-2</v>
      </c>
      <c r="F298" s="133">
        <f t="shared" si="41"/>
        <v>6.9335483463081118E-2</v>
      </c>
      <c r="G298" s="133">
        <f t="shared" si="41"/>
        <v>3.5000000000000003E-2</v>
      </c>
      <c r="H298" s="133">
        <f t="shared" si="41"/>
        <v>7.2634959344436145E-2</v>
      </c>
      <c r="I298" s="133">
        <f t="shared" si="41"/>
        <v>3.5000000000000003E-2</v>
      </c>
      <c r="J298" s="133">
        <f t="shared" si="41"/>
        <v>3.5000000000000003E-2</v>
      </c>
      <c r="K298" s="133">
        <f t="shared" si="41"/>
        <v>8.5335941589060077E-2</v>
      </c>
      <c r="L298" s="133">
        <f t="shared" si="41"/>
        <v>4.2586728378363838E-2</v>
      </c>
      <c r="M298" s="133">
        <f t="shared" si="41"/>
        <v>9.3919887776898733E-2</v>
      </c>
      <c r="N298" s="133">
        <f t="shared" si="41"/>
        <v>0.1062536714660845</v>
      </c>
      <c r="O298" s="133">
        <f t="shared" si="41"/>
        <v>5.2540090363887071E-2</v>
      </c>
      <c r="P298" s="133">
        <f t="shared" si="41"/>
        <v>8.5600908734805164E-2</v>
      </c>
      <c r="Q298" s="133">
        <f t="shared" si="41"/>
        <v>3.5000000000000003E-2</v>
      </c>
      <c r="R298" s="133">
        <f t="shared" si="41"/>
        <v>7.9410439405370556E-2</v>
      </c>
      <c r="S298" s="133">
        <f t="shared" si="41"/>
        <v>3.5000000000000003E-2</v>
      </c>
      <c r="T298" s="133">
        <f t="shared" si="41"/>
        <v>8.0573026715657317E-2</v>
      </c>
      <c r="U298" s="133">
        <f t="shared" si="41"/>
        <v>7.1107879148171287E-3</v>
      </c>
      <c r="V298" s="133">
        <f t="shared" si="41"/>
        <v>3.5000000000000003E-2</v>
      </c>
      <c r="W298" s="133">
        <f t="shared" si="41"/>
        <v>3.5000000000000003E-2</v>
      </c>
      <c r="X298" s="133">
        <f t="shared" si="41"/>
        <v>3.5000000000000003E-2</v>
      </c>
    </row>
    <row r="299" spans="1:24" s="130" customFormat="1" ht="30" customHeight="1">
      <c r="A299" s="128"/>
      <c r="B299" s="133" t="s">
        <v>689</v>
      </c>
      <c r="C299" s="133" t="s">
        <v>690</v>
      </c>
      <c r="D299" s="133" t="s">
        <v>446</v>
      </c>
      <c r="E299" s="133" t="s">
        <v>442</v>
      </c>
      <c r="F299" s="116" t="s">
        <v>692</v>
      </c>
      <c r="G299" s="133" t="s">
        <v>440</v>
      </c>
      <c r="H299" s="133" t="s">
        <v>444</v>
      </c>
      <c r="I299" s="133" t="s">
        <v>438</v>
      </c>
      <c r="J299" s="133" t="s">
        <v>452</v>
      </c>
      <c r="K299" s="133" t="s">
        <v>691</v>
      </c>
      <c r="L299" s="133" t="s">
        <v>686</v>
      </c>
      <c r="M299" s="133" t="s">
        <v>687</v>
      </c>
      <c r="N299" s="133" t="s">
        <v>439</v>
      </c>
      <c r="O299" s="133" t="s">
        <v>441</v>
      </c>
      <c r="P299" s="133" t="s">
        <v>688</v>
      </c>
      <c r="Q299" s="133" t="s">
        <v>443</v>
      </c>
      <c r="R299" s="134" t="s">
        <v>445</v>
      </c>
      <c r="S299" s="116" t="s">
        <v>447</v>
      </c>
      <c r="T299" s="116" t="s">
        <v>449</v>
      </c>
      <c r="U299" s="116" t="s">
        <v>450</v>
      </c>
      <c r="V299" s="116" t="s">
        <v>451</v>
      </c>
      <c r="W299" s="133" t="s">
        <v>453</v>
      </c>
      <c r="X299" s="116" t="s">
        <v>448</v>
      </c>
    </row>
    <row r="300" spans="1:24" s="130" customFormat="1" ht="30" customHeight="1">
      <c r="A300" s="128" t="str">
        <f>+A76</f>
        <v>Implicit Rate Return, Female, IG3-D1</v>
      </c>
      <c r="B300" s="133">
        <f>+M76</f>
        <v>9.3919887776898622E-2</v>
      </c>
      <c r="C300" s="133">
        <f>+N76</f>
        <v>9.0699281586367461E-2</v>
      </c>
      <c r="D300" s="133">
        <f>+P76</f>
        <v>8.5600908734804901E-2</v>
      </c>
      <c r="E300" s="133">
        <f>+K76</f>
        <v>8.5335941589060202E-2</v>
      </c>
      <c r="F300" s="133">
        <f>+T76</f>
        <v>8.0573026715657567E-2</v>
      </c>
      <c r="G300" s="133">
        <f>+H76</f>
        <v>7.1074988734066341E-2</v>
      </c>
      <c r="H300" s="133">
        <f>+R76</f>
        <v>7.0679049659266815E-2</v>
      </c>
      <c r="I300" s="133">
        <f>+F76</f>
        <v>6.875388806472664E-2</v>
      </c>
      <c r="J300" s="133">
        <f>+C76</f>
        <v>3.8343333706479812E-2</v>
      </c>
      <c r="K300" s="133">
        <f>+O76</f>
        <v>3.7313527504035077E-2</v>
      </c>
      <c r="L300" s="133">
        <f>+B76</f>
        <v>3.4774129528382915E-2</v>
      </c>
      <c r="M300" s="133">
        <f>+E76</f>
        <v>3.5000000000000003E-2</v>
      </c>
      <c r="N300" s="133">
        <f>+G76</f>
        <v>3.5000000000000003E-2</v>
      </c>
      <c r="O300" s="133">
        <f>+I76</f>
        <v>3.5000000000000003E-2</v>
      </c>
      <c r="P300" s="133">
        <f>+J76</f>
        <v>3.5000000000000003E-2</v>
      </c>
      <c r="Q300" s="133">
        <f>+L76</f>
        <v>3.5000000000000003E-2</v>
      </c>
      <c r="R300" s="133">
        <f>+Q76</f>
        <v>3.5000000000000003E-2</v>
      </c>
      <c r="S300" s="133">
        <f>+S76</f>
        <v>3.5000000000000003E-2</v>
      </c>
      <c r="T300" s="133">
        <f>+V76</f>
        <v>3.5000000000000003E-2</v>
      </c>
      <c r="U300" s="133">
        <f>+W76</f>
        <v>3.5000000000000003E-2</v>
      </c>
      <c r="V300" s="133">
        <f>+X76</f>
        <v>3.5000000000000003E-2</v>
      </c>
      <c r="W300" s="133">
        <f>+D76</f>
        <v>2.67402505223353E-2</v>
      </c>
      <c r="X300" s="133">
        <f>+U76</f>
        <v>-1.4653866000183964E-2</v>
      </c>
    </row>
    <row r="301" spans="1:24" s="130" customFormat="1" ht="30" customHeight="1">
      <c r="A301" s="128"/>
      <c r="B301" s="133" t="s">
        <v>689</v>
      </c>
      <c r="C301" s="133" t="s">
        <v>446</v>
      </c>
      <c r="D301" s="133" t="s">
        <v>442</v>
      </c>
      <c r="E301" s="116" t="s">
        <v>692</v>
      </c>
      <c r="F301" s="133" t="s">
        <v>690</v>
      </c>
      <c r="G301" s="133" t="s">
        <v>440</v>
      </c>
      <c r="H301" s="133" t="s">
        <v>438</v>
      </c>
      <c r="I301" s="133" t="s">
        <v>444</v>
      </c>
      <c r="J301" s="133" t="s">
        <v>687</v>
      </c>
      <c r="K301" s="133" t="s">
        <v>439</v>
      </c>
      <c r="L301" s="133" t="s">
        <v>441</v>
      </c>
      <c r="M301" s="133" t="s">
        <v>688</v>
      </c>
      <c r="N301" s="133" t="s">
        <v>443</v>
      </c>
      <c r="O301" s="134" t="s">
        <v>445</v>
      </c>
      <c r="P301" s="116" t="s">
        <v>447</v>
      </c>
      <c r="Q301" s="116" t="s">
        <v>449</v>
      </c>
      <c r="R301" s="116" t="s">
        <v>450</v>
      </c>
      <c r="S301" s="116" t="s">
        <v>451</v>
      </c>
      <c r="T301" s="133" t="s">
        <v>686</v>
      </c>
      <c r="U301" s="133" t="s">
        <v>452</v>
      </c>
      <c r="V301" s="133" t="s">
        <v>691</v>
      </c>
      <c r="W301" s="133" t="s">
        <v>453</v>
      </c>
      <c r="X301" s="116" t="s">
        <v>448</v>
      </c>
    </row>
    <row r="302" spans="1:24" s="130" customFormat="1" ht="30" customHeight="1">
      <c r="A302" s="128" t="str">
        <f>+A77</f>
        <v>Implicit Rate Return, Female, IG4-D1</v>
      </c>
      <c r="B302" s="133">
        <f>+M77</f>
        <v>9.3919887776899122E-2</v>
      </c>
      <c r="C302" s="133">
        <f>+P77</f>
        <v>8.5600908734805164E-2</v>
      </c>
      <c r="D302" s="133">
        <f>+K77</f>
        <v>8.5335941589060077E-2</v>
      </c>
      <c r="E302" s="133">
        <f>+T77</f>
        <v>8.0573026715657317E-2</v>
      </c>
      <c r="F302" s="133">
        <f>+N77</f>
        <v>7.9332583112792135E-2</v>
      </c>
      <c r="G302" s="133">
        <f>+H77</f>
        <v>7.0265398813047678E-2</v>
      </c>
      <c r="H302" s="133">
        <f>+F77</f>
        <v>6.8163704559986604E-2</v>
      </c>
      <c r="I302" s="133">
        <f>+R77</f>
        <v>5.7423207519296672E-2</v>
      </c>
      <c r="J302" s="133">
        <f>+E77</f>
        <v>3.5000000000000003E-2</v>
      </c>
      <c r="K302" s="133">
        <f>+G77</f>
        <v>3.5000000000000003E-2</v>
      </c>
      <c r="L302" s="133">
        <f>+I77</f>
        <v>3.5000000000000003E-2</v>
      </c>
      <c r="M302" s="133">
        <f>+J77</f>
        <v>3.5000000000000003E-2</v>
      </c>
      <c r="N302" s="133">
        <f>+L77</f>
        <v>3.5000000000000003E-2</v>
      </c>
      <c r="O302" s="133">
        <f>+Q77</f>
        <v>3.5000000000000003E-2</v>
      </c>
      <c r="P302" s="133">
        <f>+S77</f>
        <v>3.5000000000000003E-2</v>
      </c>
      <c r="Q302" s="133">
        <f>+V77</f>
        <v>3.5000000000000003E-2</v>
      </c>
      <c r="R302" s="133">
        <f>+W77</f>
        <v>3.5000000000000003E-2</v>
      </c>
      <c r="S302" s="133">
        <f>+X77</f>
        <v>3.5000000000000003E-2</v>
      </c>
      <c r="T302" s="133">
        <f>+B77</f>
        <v>3.3291224767150761E-2</v>
      </c>
      <c r="U302" s="133">
        <f>+C77</f>
        <v>2.7605019590024708E-2</v>
      </c>
      <c r="V302" s="133">
        <f>+O77</f>
        <v>2.6095683533209946E-2</v>
      </c>
      <c r="W302" s="133">
        <f>+D77</f>
        <v>1.1345482211041005E-2</v>
      </c>
      <c r="X302" s="133">
        <f>+U77</f>
        <v>-3.2752457250112478E-2</v>
      </c>
    </row>
    <row r="303" spans="1:24" s="130" customFormat="1" ht="30" customHeight="1">
      <c r="A303" s="128"/>
      <c r="B303" s="133" t="s">
        <v>689</v>
      </c>
      <c r="C303" s="133" t="s">
        <v>446</v>
      </c>
      <c r="D303" s="133" t="s">
        <v>442</v>
      </c>
      <c r="E303" s="116" t="s">
        <v>692</v>
      </c>
      <c r="F303" s="133" t="s">
        <v>690</v>
      </c>
      <c r="G303" s="133" t="s">
        <v>438</v>
      </c>
      <c r="H303" s="133" t="s">
        <v>440</v>
      </c>
      <c r="I303" s="133" t="s">
        <v>444</v>
      </c>
      <c r="J303" s="133" t="s">
        <v>687</v>
      </c>
      <c r="K303" s="133" t="s">
        <v>439</v>
      </c>
      <c r="L303" s="133" t="s">
        <v>441</v>
      </c>
      <c r="M303" s="133" t="s">
        <v>688</v>
      </c>
      <c r="N303" s="133" t="s">
        <v>443</v>
      </c>
      <c r="O303" s="134" t="s">
        <v>445</v>
      </c>
      <c r="P303" s="116" t="s">
        <v>447</v>
      </c>
      <c r="Q303" s="116" t="s">
        <v>449</v>
      </c>
      <c r="R303" s="116" t="s">
        <v>450</v>
      </c>
      <c r="S303" s="116" t="s">
        <v>451</v>
      </c>
      <c r="T303" s="133" t="s">
        <v>686</v>
      </c>
      <c r="U303" s="133" t="s">
        <v>452</v>
      </c>
      <c r="V303" s="133" t="s">
        <v>691</v>
      </c>
      <c r="W303" s="133" t="s">
        <v>453</v>
      </c>
      <c r="X303" s="116" t="s">
        <v>448</v>
      </c>
    </row>
    <row r="304" spans="1:24" s="130" customFormat="1" ht="30" customHeight="1">
      <c r="A304" s="128" t="str">
        <f>+A78</f>
        <v>Implicit Rate Return, Female, IG5-D1</v>
      </c>
      <c r="B304" s="133">
        <f>+M78</f>
        <v>9.3919887776898595E-2</v>
      </c>
      <c r="C304" s="133">
        <f>+P78</f>
        <v>8.5600908734805095E-2</v>
      </c>
      <c r="D304" s="133">
        <f>+K78</f>
        <v>8.5335941589060535E-2</v>
      </c>
      <c r="E304" s="133">
        <f>+T78</f>
        <v>8.0573026715657567E-2</v>
      </c>
      <c r="F304" s="133">
        <f>+N78</f>
        <v>7.0272955986178595E-2</v>
      </c>
      <c r="G304" s="133">
        <f>+F78</f>
        <v>6.7564681071648536E-2</v>
      </c>
      <c r="H304" s="133">
        <f>+H78</f>
        <v>6.6207654345278463E-2</v>
      </c>
      <c r="I304" s="133">
        <f>+R78</f>
        <v>4.6710002337847667E-2</v>
      </c>
      <c r="J304" s="133">
        <f>+E78</f>
        <v>3.5000000000000003E-2</v>
      </c>
      <c r="K304" s="133">
        <f>+G78</f>
        <v>3.5000000000000003E-2</v>
      </c>
      <c r="L304" s="133">
        <f>+I78</f>
        <v>3.5000000000000003E-2</v>
      </c>
      <c r="M304" s="133">
        <f>+J78</f>
        <v>3.5000000000000003E-2</v>
      </c>
      <c r="N304" s="133">
        <f>+L78</f>
        <v>3.5000000000000003E-2</v>
      </c>
      <c r="O304" s="133">
        <f>+Q78</f>
        <v>3.5000000000000003E-2</v>
      </c>
      <c r="P304" s="133">
        <f>+S78</f>
        <v>3.5000000000000003E-2</v>
      </c>
      <c r="Q304" s="133">
        <f>+V78</f>
        <v>3.5000000000000003E-2</v>
      </c>
      <c r="R304" s="133">
        <f>+W78</f>
        <v>3.5000000000000003E-2</v>
      </c>
      <c r="S304" s="133">
        <f>+X78</f>
        <v>3.5000000000000003E-2</v>
      </c>
      <c r="T304" s="133">
        <f>+B78</f>
        <v>3.2373355550867879E-2</v>
      </c>
      <c r="U304" s="133">
        <f>+C78</f>
        <v>1.6323747819399478E-2</v>
      </c>
      <c r="V304" s="133">
        <f>+O78</f>
        <v>1.7130052693111051E-2</v>
      </c>
      <c r="W304" s="133">
        <f>+D78</f>
        <v>-4.9733550233764436E-3</v>
      </c>
      <c r="X304" s="133">
        <f>+U78</f>
        <v>-4.8951052702782445E-2</v>
      </c>
    </row>
    <row r="305" spans="1:24" s="130" customFormat="1" ht="30" customHeight="1">
      <c r="A305" s="128"/>
      <c r="B305" s="133" t="s">
        <v>689</v>
      </c>
      <c r="C305" s="133" t="s">
        <v>446</v>
      </c>
      <c r="D305" s="133" t="s">
        <v>442</v>
      </c>
      <c r="E305" s="116" t="s">
        <v>692</v>
      </c>
      <c r="F305" s="133" t="s">
        <v>690</v>
      </c>
      <c r="G305" s="133" t="s">
        <v>438</v>
      </c>
      <c r="H305" s="133" t="s">
        <v>440</v>
      </c>
      <c r="I305" s="133" t="s">
        <v>444</v>
      </c>
      <c r="J305" s="133" t="s">
        <v>687</v>
      </c>
      <c r="K305" s="133" t="s">
        <v>439</v>
      </c>
      <c r="L305" s="133" t="s">
        <v>441</v>
      </c>
      <c r="M305" s="133" t="s">
        <v>688</v>
      </c>
      <c r="N305" s="133" t="s">
        <v>443</v>
      </c>
      <c r="O305" s="134" t="s">
        <v>445</v>
      </c>
      <c r="P305" s="116" t="s">
        <v>447</v>
      </c>
      <c r="Q305" s="116" t="s">
        <v>449</v>
      </c>
      <c r="R305" s="116" t="s">
        <v>450</v>
      </c>
      <c r="S305" s="116" t="s">
        <v>451</v>
      </c>
      <c r="T305" s="133" t="s">
        <v>686</v>
      </c>
      <c r="U305" s="133" t="s">
        <v>452</v>
      </c>
      <c r="V305" s="133" t="s">
        <v>691</v>
      </c>
      <c r="W305" s="116" t="s">
        <v>448</v>
      </c>
      <c r="X305" s="116"/>
    </row>
    <row r="306" spans="1:24" s="130" customFormat="1" ht="30" customHeight="1">
      <c r="A306" s="128" t="str">
        <f>+A79</f>
        <v>Implicit Rate Return, Female, IG1-D2</v>
      </c>
      <c r="B306" s="133">
        <f>+M79</f>
        <v>0.10400124341984288</v>
      </c>
      <c r="C306" s="133">
        <f>+P79</f>
        <v>8.6275296323137005E-2</v>
      </c>
      <c r="D306" s="133">
        <f>+K79</f>
        <v>8.8972645478107973E-2</v>
      </c>
      <c r="E306" s="133">
        <f>+T79</f>
        <v>8.9389834870617496E-2</v>
      </c>
      <c r="F306" s="133">
        <f>+N79</f>
        <v>0.1245865271777309</v>
      </c>
      <c r="G306" s="133">
        <f>+F79</f>
        <v>7.2591098803261742E-2</v>
      </c>
      <c r="H306" s="133">
        <f>+H79</f>
        <v>7.7571270323233923E-2</v>
      </c>
      <c r="I306" s="133">
        <f>+R79</f>
        <v>8.343620004388122E-2</v>
      </c>
      <c r="J306" s="133">
        <f>+E79</f>
        <v>5.879602496044601E-2</v>
      </c>
      <c r="K306" s="133">
        <f>+G79</f>
        <v>7.3010073079908283E-2</v>
      </c>
      <c r="L306" s="133">
        <f>+I79</f>
        <v>3.5000000000000003E-2</v>
      </c>
      <c r="M306" s="133">
        <f>+J79</f>
        <v>6.7645479792338314E-2</v>
      </c>
      <c r="N306" s="133">
        <f>+L79</f>
        <v>8.763010896189298E-2</v>
      </c>
      <c r="O306" s="133">
        <f>+Q79</f>
        <v>5.7893367461197262E-2</v>
      </c>
      <c r="P306" s="133">
        <f>+S79</f>
        <v>3.5000000000000003E-2</v>
      </c>
      <c r="Q306" s="133">
        <f>+V79</f>
        <v>3.5000000000000003E-2</v>
      </c>
      <c r="R306" s="133">
        <f>+W79</f>
        <v>5.1697457815764833E-2</v>
      </c>
      <c r="S306" s="133">
        <f>+X79</f>
        <v>3.5000000000000003E-2</v>
      </c>
      <c r="T306" s="133">
        <f>+B79</f>
        <v>4.8139172245867064E-2</v>
      </c>
      <c r="U306" s="133">
        <f>+C79</f>
        <v>4.8491811097486168E-2</v>
      </c>
      <c r="V306" s="133">
        <f>+O79</f>
        <v>8.5039970801317061E-2</v>
      </c>
      <c r="W306" s="133">
        <f>+U79</f>
        <v>4.7020945928259263E-2</v>
      </c>
      <c r="X306" s="116"/>
    </row>
    <row r="307" spans="1:24" s="130" customFormat="1" ht="30" customHeight="1">
      <c r="A307" s="128"/>
      <c r="B307" s="133" t="s">
        <v>689</v>
      </c>
      <c r="C307" s="133" t="s">
        <v>446</v>
      </c>
      <c r="D307" s="133" t="s">
        <v>442</v>
      </c>
      <c r="E307" s="116" t="s">
        <v>692</v>
      </c>
      <c r="F307" s="133" t="s">
        <v>690</v>
      </c>
      <c r="G307" s="133" t="s">
        <v>438</v>
      </c>
      <c r="H307" s="133" t="s">
        <v>440</v>
      </c>
      <c r="I307" s="133" t="s">
        <v>444</v>
      </c>
      <c r="J307" s="133" t="s">
        <v>687</v>
      </c>
      <c r="K307" s="133" t="s">
        <v>439</v>
      </c>
      <c r="L307" s="133" t="s">
        <v>441</v>
      </c>
      <c r="M307" s="133" t="s">
        <v>688</v>
      </c>
      <c r="N307" s="133" t="s">
        <v>443</v>
      </c>
      <c r="O307" s="134" t="s">
        <v>445</v>
      </c>
      <c r="P307" s="116" t="s">
        <v>447</v>
      </c>
      <c r="Q307" s="116" t="s">
        <v>449</v>
      </c>
      <c r="R307" s="116" t="s">
        <v>450</v>
      </c>
      <c r="S307" s="116" t="s">
        <v>451</v>
      </c>
      <c r="T307" s="133" t="s">
        <v>686</v>
      </c>
      <c r="U307" s="133" t="s">
        <v>452</v>
      </c>
      <c r="V307" s="133" t="s">
        <v>691</v>
      </c>
      <c r="W307" s="116" t="s">
        <v>448</v>
      </c>
      <c r="X307" s="116"/>
    </row>
    <row r="308" spans="1:24" s="130" customFormat="1" ht="30" customHeight="1">
      <c r="A308" s="128" t="str">
        <f>+A80</f>
        <v>Implicit Rate Return, Female, IG2-D2</v>
      </c>
      <c r="B308" s="133">
        <f>+M80</f>
        <v>0.10400124341984288</v>
      </c>
      <c r="C308" s="133">
        <f>+P80</f>
        <v>8.5371438143094627E-2</v>
      </c>
      <c r="D308" s="133">
        <f>+K80</f>
        <v>8.8972645478107973E-2</v>
      </c>
      <c r="E308" s="133">
        <f>+T80</f>
        <v>8.9389834870617496E-2</v>
      </c>
      <c r="F308" s="133">
        <f>+N80</f>
        <v>0.11041135698298862</v>
      </c>
      <c r="G308" s="133">
        <f>+F80</f>
        <v>7.1920332777646409E-2</v>
      </c>
      <c r="H308" s="133">
        <f>+H80</f>
        <v>7.5952512595592575E-2</v>
      </c>
      <c r="I308" s="133">
        <f>+R80</f>
        <v>8.343620004388122E-2</v>
      </c>
      <c r="J308" s="133">
        <f>+E80</f>
        <v>4.3308715812549026E-2</v>
      </c>
      <c r="K308" s="133">
        <f>+G80</f>
        <v>4.0232362757327784E-2</v>
      </c>
      <c r="L308" s="133">
        <f>+I80</f>
        <v>3.5000000000000003E-2</v>
      </c>
      <c r="M308" s="133">
        <f>+J80</f>
        <v>3.7247648413568875E-2</v>
      </c>
      <c r="N308" s="133">
        <f>+L80</f>
        <v>5.4158827128519174E-2</v>
      </c>
      <c r="O308" s="133">
        <f>+Q80</f>
        <v>3.9304788641437931E-2</v>
      </c>
      <c r="P308" s="133">
        <f>+S80</f>
        <v>3.5000000000000003E-2</v>
      </c>
      <c r="Q308" s="133">
        <f>+V80</f>
        <v>3.5000000000000003E-2</v>
      </c>
      <c r="R308" s="133">
        <f>+W80</f>
        <v>5.5252807466029813E-2</v>
      </c>
      <c r="S308" s="133">
        <f>+X80</f>
        <v>3.5000000000000003E-2</v>
      </c>
      <c r="T308" s="133">
        <f>+B80</f>
        <v>3.9555331752885683E-2</v>
      </c>
      <c r="U308" s="133">
        <f>+C80</f>
        <v>4.8491811097486168E-2</v>
      </c>
      <c r="V308" s="133">
        <f>+O80</f>
        <v>6.0774108312228646E-2</v>
      </c>
      <c r="W308" s="133">
        <f>+U80</f>
        <v>1.7764543137175626E-2</v>
      </c>
      <c r="X308" s="116"/>
    </row>
    <row r="309" spans="1:24" s="130" customFormat="1" ht="30" customHeight="1">
      <c r="A309" s="128"/>
      <c r="B309" s="133" t="s">
        <v>689</v>
      </c>
      <c r="C309" s="133" t="s">
        <v>690</v>
      </c>
      <c r="D309" s="133" t="s">
        <v>442</v>
      </c>
      <c r="E309" s="116" t="s">
        <v>692</v>
      </c>
      <c r="F309" s="133" t="s">
        <v>446</v>
      </c>
      <c r="G309" s="133" t="s">
        <v>444</v>
      </c>
      <c r="H309" s="133" t="s">
        <v>440</v>
      </c>
      <c r="I309" s="133" t="s">
        <v>438</v>
      </c>
      <c r="J309" s="133" t="s">
        <v>452</v>
      </c>
      <c r="K309" s="133" t="s">
        <v>691</v>
      </c>
      <c r="L309" s="116" t="s">
        <v>450</v>
      </c>
      <c r="M309" s="133" t="s">
        <v>686</v>
      </c>
      <c r="N309" s="133" t="s">
        <v>687</v>
      </c>
      <c r="O309" s="133" t="s">
        <v>439</v>
      </c>
      <c r="P309" s="133" t="s">
        <v>441</v>
      </c>
      <c r="Q309" s="133" t="s">
        <v>688</v>
      </c>
      <c r="R309" s="133" t="s">
        <v>443</v>
      </c>
      <c r="S309" s="134" t="s">
        <v>445</v>
      </c>
      <c r="T309" s="116" t="s">
        <v>447</v>
      </c>
      <c r="U309" s="116" t="s">
        <v>449</v>
      </c>
      <c r="V309" s="116" t="s">
        <v>451</v>
      </c>
      <c r="W309" s="116" t="s">
        <v>448</v>
      </c>
      <c r="X309" s="116"/>
    </row>
    <row r="310" spans="1:24" s="130" customFormat="1" ht="30" customHeight="1">
      <c r="A310" s="128" t="str">
        <f>+A81</f>
        <v>Implicit Rate Return, Female, IG3-D2</v>
      </c>
      <c r="B310" s="133">
        <f>+M81</f>
        <v>0.10400126593027716</v>
      </c>
      <c r="C310" s="133">
        <f>+N81</f>
        <v>9.4980621073407268E-2</v>
      </c>
      <c r="D310" s="133">
        <f>+K81</f>
        <v>8.8972645478107848E-2</v>
      </c>
      <c r="E310" s="133">
        <f>+T81</f>
        <v>8.9389834870617538E-2</v>
      </c>
      <c r="F310" s="133">
        <f>+P81</f>
        <v>8.5371438143094586E-2</v>
      </c>
      <c r="G310" s="133">
        <f>+R81</f>
        <v>8.0613996482307257E-2</v>
      </c>
      <c r="H310" s="133">
        <f>+H81</f>
        <v>7.4190130761722359E-2</v>
      </c>
      <c r="I310" s="133">
        <f>+F81</f>
        <v>7.1238079820358402E-2</v>
      </c>
      <c r="J310" s="133">
        <f>+C81</f>
        <v>4.8491811097486667E-2</v>
      </c>
      <c r="K310" s="133">
        <f>+O81</f>
        <v>4.5940932486755487E-2</v>
      </c>
      <c r="L310" s="133">
        <f>+W81</f>
        <v>4.1499920145461396E-2</v>
      </c>
      <c r="M310" s="133">
        <f>+B81</f>
        <v>3.6202054576165626E-2</v>
      </c>
      <c r="N310" s="133">
        <f>+E81</f>
        <v>3.6315753727810672E-2</v>
      </c>
      <c r="O310" s="133">
        <f>+G81</f>
        <v>3.5000000000000003E-2</v>
      </c>
      <c r="P310" s="133">
        <f>+I81</f>
        <v>3.5000000000000003E-2</v>
      </c>
      <c r="Q310" s="133">
        <f>+J81</f>
        <v>3.5000000000000003E-2</v>
      </c>
      <c r="R310" s="133">
        <f>+L81</f>
        <v>3.5000000000000003E-2</v>
      </c>
      <c r="S310" s="133">
        <f>+Q81</f>
        <v>3.5000000000000003E-2</v>
      </c>
      <c r="T310" s="133">
        <f>+S81</f>
        <v>3.5000000000000003E-2</v>
      </c>
      <c r="U310" s="133">
        <f>+V81</f>
        <v>3.5000000000000003E-2</v>
      </c>
      <c r="V310" s="133">
        <f>+X81</f>
        <v>3.5000000000000003E-2</v>
      </c>
      <c r="W310" s="133">
        <f>+U81</f>
        <v>-2.2335053199804065E-3</v>
      </c>
      <c r="X310" s="116"/>
    </row>
    <row r="311" spans="1:24" s="130" customFormat="1" ht="30" customHeight="1">
      <c r="A311" s="128"/>
      <c r="B311" s="133" t="s">
        <v>689</v>
      </c>
      <c r="C311" s="133" t="s">
        <v>442</v>
      </c>
      <c r="D311" s="116" t="s">
        <v>692</v>
      </c>
      <c r="E311" s="133" t="s">
        <v>446</v>
      </c>
      <c r="F311" s="133" t="s">
        <v>690</v>
      </c>
      <c r="G311" s="133" t="s">
        <v>440</v>
      </c>
      <c r="H311" s="133" t="s">
        <v>438</v>
      </c>
      <c r="I311" s="133" t="s">
        <v>444</v>
      </c>
      <c r="J311" s="133" t="s">
        <v>452</v>
      </c>
      <c r="K311" s="133" t="s">
        <v>691</v>
      </c>
      <c r="L311" s="133" t="s">
        <v>687</v>
      </c>
      <c r="M311" s="133" t="s">
        <v>439</v>
      </c>
      <c r="N311" s="133" t="s">
        <v>441</v>
      </c>
      <c r="O311" s="133" t="s">
        <v>688</v>
      </c>
      <c r="P311" s="133" t="s">
        <v>443</v>
      </c>
      <c r="Q311" s="134" t="s">
        <v>445</v>
      </c>
      <c r="R311" s="116" t="s">
        <v>447</v>
      </c>
      <c r="S311" s="116" t="s">
        <v>449</v>
      </c>
      <c r="T311" s="116" t="s">
        <v>451</v>
      </c>
      <c r="U311" s="133" t="s">
        <v>686</v>
      </c>
      <c r="V311" s="116" t="s">
        <v>450</v>
      </c>
      <c r="W311" s="116" t="s">
        <v>448</v>
      </c>
      <c r="X311" s="116"/>
    </row>
    <row r="312" spans="1:24" s="130" customFormat="1" ht="30" customHeight="1">
      <c r="A312" s="128" t="str">
        <f>+A82</f>
        <v>Implicit Rate Return, Female, IG4-D2</v>
      </c>
      <c r="B312" s="133">
        <f>+M82</f>
        <v>0.10400126593027713</v>
      </c>
      <c r="C312" s="133">
        <f>+K82</f>
        <v>8.8972645478107973E-2</v>
      </c>
      <c r="D312" s="133">
        <f>+T82</f>
        <v>8.9389834870617496E-2</v>
      </c>
      <c r="E312" s="133">
        <f>+P82</f>
        <v>8.5371438143094627E-2</v>
      </c>
      <c r="F312" s="133">
        <f>+N82</f>
        <v>8.3730478286101057E-2</v>
      </c>
      <c r="G312" s="133">
        <f>+H82</f>
        <v>7.3270852115602275E-2</v>
      </c>
      <c r="H312" s="133">
        <f>+F82</f>
        <v>7.0543947824933145E-2</v>
      </c>
      <c r="I312" s="133">
        <f>+R82</f>
        <v>6.7752820788391274E-2</v>
      </c>
      <c r="J312" s="133">
        <f>+C82</f>
        <v>3.8261085791040685E-2</v>
      </c>
      <c r="K312" s="133">
        <f>+O82</f>
        <v>3.5061012847041426E-2</v>
      </c>
      <c r="L312" s="133">
        <f>+E82</f>
        <v>3.5000000000000003E-2</v>
      </c>
      <c r="M312" s="133">
        <f>+G82</f>
        <v>3.5000000000000003E-2</v>
      </c>
      <c r="N312" s="133">
        <f>+I82</f>
        <v>3.5000000000000003E-2</v>
      </c>
      <c r="O312" s="133">
        <f>+J82</f>
        <v>3.5000000000000003E-2</v>
      </c>
      <c r="P312" s="133">
        <f>+L82</f>
        <v>3.5000000000000003E-2</v>
      </c>
      <c r="Q312" s="133">
        <f>+Q82</f>
        <v>3.5000000000000003E-2</v>
      </c>
      <c r="R312" s="133">
        <f>+S82</f>
        <v>3.5000000000000003E-2</v>
      </c>
      <c r="S312" s="133">
        <f>+V82</f>
        <v>3.5000000000000003E-2</v>
      </c>
      <c r="T312" s="133">
        <f>+X82</f>
        <v>3.5000000000000003E-2</v>
      </c>
      <c r="U312" s="133">
        <f>+B82</f>
        <v>3.4408714246909791E-2</v>
      </c>
      <c r="V312" s="133">
        <f>+W82</f>
        <v>2.8845427152121517E-2</v>
      </c>
      <c r="W312" s="133">
        <f>+U82</f>
        <v>-1.8486699260307417E-2</v>
      </c>
      <c r="X312" s="116"/>
    </row>
    <row r="313" spans="1:24" s="130" customFormat="1" ht="30" customHeight="1">
      <c r="A313" s="128"/>
      <c r="B313" s="133" t="s">
        <v>689</v>
      </c>
      <c r="C313" s="133" t="s">
        <v>442</v>
      </c>
      <c r="D313" s="116" t="s">
        <v>692</v>
      </c>
      <c r="E313" s="133" t="s">
        <v>446</v>
      </c>
      <c r="F313" s="133" t="s">
        <v>690</v>
      </c>
      <c r="G313" s="133" t="s">
        <v>440</v>
      </c>
      <c r="H313" s="133" t="s">
        <v>438</v>
      </c>
      <c r="I313" s="133" t="s">
        <v>444</v>
      </c>
      <c r="J313" s="133" t="s">
        <v>687</v>
      </c>
      <c r="K313" s="133" t="s">
        <v>439</v>
      </c>
      <c r="L313" s="133" t="s">
        <v>441</v>
      </c>
      <c r="M313" s="133" t="s">
        <v>688</v>
      </c>
      <c r="N313" s="133" t="s">
        <v>443</v>
      </c>
      <c r="O313" s="134" t="s">
        <v>445</v>
      </c>
      <c r="P313" s="116" t="s">
        <v>447</v>
      </c>
      <c r="Q313" s="116" t="s">
        <v>449</v>
      </c>
      <c r="R313" s="116" t="s">
        <v>451</v>
      </c>
      <c r="S313" s="133" t="s">
        <v>686</v>
      </c>
      <c r="T313" s="133" t="s">
        <v>452</v>
      </c>
      <c r="U313" s="133" t="s">
        <v>691</v>
      </c>
      <c r="V313" s="116" t="s">
        <v>450</v>
      </c>
      <c r="W313" s="116" t="s">
        <v>448</v>
      </c>
      <c r="X313" s="116"/>
    </row>
    <row r="314" spans="1:24" s="130" customFormat="1" ht="30" customHeight="1">
      <c r="A314" s="128" t="str">
        <f>+A83</f>
        <v>Implicit Rate Return, Female, IG5-D2</v>
      </c>
      <c r="B314" s="133">
        <f>+M83</f>
        <v>0.10400126593027716</v>
      </c>
      <c r="C314" s="133">
        <f>+K83</f>
        <v>8.897264547810789E-2</v>
      </c>
      <c r="D314" s="133">
        <f>+T83</f>
        <v>8.9389834870617496E-2</v>
      </c>
      <c r="E314" s="133">
        <f>+P83</f>
        <v>8.5371438143094627E-2</v>
      </c>
      <c r="F314" s="133">
        <f>+N83</f>
        <v>7.4782670480361191E-2</v>
      </c>
      <c r="G314" s="133">
        <f>+H83</f>
        <v>7.2324236230406486E-2</v>
      </c>
      <c r="H314" s="133">
        <f>+F83</f>
        <v>6.9837524517615934E-2</v>
      </c>
      <c r="I314" s="133">
        <f>+R83</f>
        <v>5.7423207519296672E-2</v>
      </c>
      <c r="J314" s="133">
        <f>+E83</f>
        <v>3.5000000000000003E-2</v>
      </c>
      <c r="K314" s="133">
        <f>+G83</f>
        <v>3.5000000000000003E-2</v>
      </c>
      <c r="L314" s="133">
        <f>+I83</f>
        <v>3.5000000000000003E-2</v>
      </c>
      <c r="M314" s="133">
        <f>+J83</f>
        <v>3.5000000000000003E-2</v>
      </c>
      <c r="N314" s="133">
        <f>+L83</f>
        <v>3.5000000000000003E-2</v>
      </c>
      <c r="O314" s="133">
        <f>+Q83</f>
        <v>3.5000000000000003E-2</v>
      </c>
      <c r="P314" s="133">
        <f>+S83</f>
        <v>3.5000000000000003E-2</v>
      </c>
      <c r="Q314" s="133">
        <f>+V83</f>
        <v>3.5000000000000003E-2</v>
      </c>
      <c r="R314" s="133">
        <f>+X83</f>
        <v>3.5000000000000003E-2</v>
      </c>
      <c r="S314" s="133">
        <f>+B83</f>
        <v>3.3291224767150698E-2</v>
      </c>
      <c r="T314" s="133">
        <f>+C83</f>
        <v>2.7605019590024277E-2</v>
      </c>
      <c r="U314" s="133">
        <f>+O83</f>
        <v>2.6393318149597573E-2</v>
      </c>
      <c r="V314" s="133">
        <f>+W83</f>
        <v>1.764238541632011E-2</v>
      </c>
      <c r="W314" s="133">
        <f>+U83</f>
        <v>-3.2752457250111382E-2</v>
      </c>
      <c r="X314" s="116"/>
    </row>
    <row r="315" spans="1:24" s="130" customFormat="1" ht="30" customHeight="1">
      <c r="A315" s="128"/>
      <c r="B315" s="133" t="s">
        <v>690</v>
      </c>
      <c r="C315" s="133" t="s">
        <v>691</v>
      </c>
      <c r="D315" s="133" t="s">
        <v>444</v>
      </c>
      <c r="E315" s="133" t="s">
        <v>446</v>
      </c>
      <c r="F315" s="133" t="s">
        <v>440</v>
      </c>
      <c r="G315" s="116" t="s">
        <v>692</v>
      </c>
      <c r="H315" s="134" t="s">
        <v>445</v>
      </c>
      <c r="I315" s="133" t="s">
        <v>687</v>
      </c>
      <c r="J315" s="133" t="s">
        <v>452</v>
      </c>
      <c r="K315" s="116" t="s">
        <v>448</v>
      </c>
      <c r="L315" s="116" t="s">
        <v>449</v>
      </c>
      <c r="M315" s="133" t="s">
        <v>439</v>
      </c>
      <c r="N315" s="133" t="s">
        <v>441</v>
      </c>
      <c r="O315" s="133" t="s">
        <v>688</v>
      </c>
      <c r="P315" s="133" t="s">
        <v>443</v>
      </c>
      <c r="Q315" s="116" t="s">
        <v>447</v>
      </c>
      <c r="R315" s="116" t="s">
        <v>451</v>
      </c>
      <c r="S315" s="116"/>
      <c r="T315" s="116"/>
      <c r="U315" s="116"/>
      <c r="V315" s="116"/>
      <c r="W315" s="116"/>
      <c r="X315" s="116"/>
    </row>
    <row r="316" spans="1:24" s="130" customFormat="1" ht="30" customHeight="1">
      <c r="A316" s="128" t="str">
        <f>+A84</f>
        <v>Implicit Rate Return, Female, IG1-D3</v>
      </c>
      <c r="B316" s="133">
        <f>+N84</f>
        <v>0.13047821758438491</v>
      </c>
      <c r="C316" s="133">
        <f>+O84</f>
        <v>9.4843014294115915E-2</v>
      </c>
      <c r="D316" s="133">
        <f>+R84</f>
        <v>9.021666673722635E-2</v>
      </c>
      <c r="E316" s="133">
        <f>+P84</f>
        <v>8.6029243428406815E-2</v>
      </c>
      <c r="F316" s="133">
        <f>+H84</f>
        <v>8.2654632530000188E-2</v>
      </c>
      <c r="G316" s="133">
        <f>+T84</f>
        <v>8.0573034847601158E-2</v>
      </c>
      <c r="H316" s="133">
        <f>+Q84</f>
        <v>6.8413756756772678E-2</v>
      </c>
      <c r="I316" s="133">
        <f>+E84</f>
        <v>6.6404152487525334E-2</v>
      </c>
      <c r="J316" s="133">
        <f>+C84</f>
        <v>5.8345396589920391E-2</v>
      </c>
      <c r="K316" s="133">
        <f>+U84</f>
        <v>5.7999265283727508E-2</v>
      </c>
      <c r="L316" s="133">
        <f>+V84</f>
        <v>4.5754686441296606E-2</v>
      </c>
      <c r="M316" s="133">
        <f>+G84</f>
        <v>3.5000000000000003E-2</v>
      </c>
      <c r="N316" s="133">
        <f>+I84</f>
        <v>3.5000000000000003E-2</v>
      </c>
      <c r="O316" s="133">
        <f>+J84</f>
        <v>3.5000000000000003E-2</v>
      </c>
      <c r="P316" s="133">
        <f>+L84</f>
        <v>3.5000000000000003E-2</v>
      </c>
      <c r="Q316" s="133">
        <f>+S84</f>
        <v>3.5000000000000003E-2</v>
      </c>
      <c r="R316" s="133">
        <f>+X84</f>
        <v>3.5000000000000003E-2</v>
      </c>
      <c r="S316" s="116"/>
      <c r="T316" s="116"/>
      <c r="U316" s="116"/>
      <c r="V316" s="116"/>
      <c r="W316" s="116"/>
      <c r="X316" s="116"/>
    </row>
    <row r="317" spans="1:24" s="130" customFormat="1" ht="30" customHeight="1">
      <c r="A317" s="128"/>
      <c r="B317" s="133" t="s">
        <v>690</v>
      </c>
      <c r="C317" s="133" t="s">
        <v>691</v>
      </c>
      <c r="D317" s="133" t="s">
        <v>444</v>
      </c>
      <c r="E317" s="133" t="s">
        <v>446</v>
      </c>
      <c r="F317" s="133" t="s">
        <v>440</v>
      </c>
      <c r="G317" s="116" t="s">
        <v>692</v>
      </c>
      <c r="H317" s="134" t="s">
        <v>445</v>
      </c>
      <c r="I317" s="133" t="s">
        <v>687</v>
      </c>
      <c r="J317" s="133" t="s">
        <v>452</v>
      </c>
      <c r="K317" s="116" t="s">
        <v>448</v>
      </c>
      <c r="L317" s="116" t="s">
        <v>449</v>
      </c>
      <c r="M317" s="133" t="s">
        <v>439</v>
      </c>
      <c r="N317" s="133" t="s">
        <v>441</v>
      </c>
      <c r="O317" s="133" t="s">
        <v>688</v>
      </c>
      <c r="P317" s="133" t="s">
        <v>443</v>
      </c>
      <c r="Q317" s="116" t="s">
        <v>447</v>
      </c>
      <c r="R317" s="116" t="s">
        <v>451</v>
      </c>
      <c r="S317" s="116"/>
      <c r="T317" s="116"/>
      <c r="U317" s="116"/>
      <c r="V317" s="116"/>
      <c r="W317" s="116"/>
      <c r="X317" s="116"/>
    </row>
    <row r="318" spans="1:24" s="130" customFormat="1" ht="30" customHeight="1">
      <c r="A318" s="128" t="str">
        <f>+A85</f>
        <v>Implicit Rate Return, Female, IG2-D3</v>
      </c>
      <c r="B318" s="133">
        <f>+N85</f>
        <v>0.11641197874470925</v>
      </c>
      <c r="C318" s="133">
        <f>+O85</f>
        <v>7.1087619463422902E-2</v>
      </c>
      <c r="D318" s="133">
        <f>+R85</f>
        <v>9.021666673722635E-2</v>
      </c>
      <c r="E318" s="133">
        <f>+P85</f>
        <v>8.3617048535591626E-2</v>
      </c>
      <c r="F318" s="133">
        <f>+H85</f>
        <v>8.0810364592100503E-2</v>
      </c>
      <c r="G318" s="133">
        <f>+T85</f>
        <v>8.0573030780523261E-2</v>
      </c>
      <c r="H318" s="133">
        <f>+Q85</f>
        <v>5.0666447798886773E-2</v>
      </c>
      <c r="I318" s="133">
        <f>+E85</f>
        <v>4.9211078274085641E-2</v>
      </c>
      <c r="J318" s="133">
        <f>+C85</f>
        <v>5.8345377485898825E-2</v>
      </c>
      <c r="K318" s="133">
        <f>+U85</f>
        <v>3.0497969282355396E-2</v>
      </c>
      <c r="L318" s="133">
        <f>+V85</f>
        <v>3.5000000000000003E-2</v>
      </c>
      <c r="M318" s="133">
        <f>+G85</f>
        <v>3.5000000000000003E-2</v>
      </c>
      <c r="N318" s="133">
        <f>+I85</f>
        <v>3.5000000000000003E-2</v>
      </c>
      <c r="O318" s="133">
        <f>+J85</f>
        <v>3.5000000000000003E-2</v>
      </c>
      <c r="P318" s="133">
        <f>+L85</f>
        <v>3.5000000000000003E-2</v>
      </c>
      <c r="Q318" s="133">
        <f>+S85</f>
        <v>3.5000000000000003E-2</v>
      </c>
      <c r="R318" s="133">
        <f>+X85</f>
        <v>3.5000000000000003E-2</v>
      </c>
      <c r="S318" s="116"/>
      <c r="T318" s="116"/>
      <c r="U318" s="116"/>
      <c r="V318" s="116"/>
      <c r="W318" s="116"/>
      <c r="X318" s="116"/>
    </row>
    <row r="319" spans="1:24" s="130" customFormat="1" ht="30" customHeight="1">
      <c r="A319" s="128"/>
      <c r="B319" s="133" t="s">
        <v>690</v>
      </c>
      <c r="C319" s="133" t="s">
        <v>691</v>
      </c>
      <c r="D319" s="133" t="s">
        <v>444</v>
      </c>
      <c r="E319" s="133" t="s">
        <v>446</v>
      </c>
      <c r="F319" s="133" t="s">
        <v>440</v>
      </c>
      <c r="G319" s="116" t="s">
        <v>692</v>
      </c>
      <c r="H319" s="134" t="s">
        <v>445</v>
      </c>
      <c r="I319" s="133" t="s">
        <v>687</v>
      </c>
      <c r="J319" s="133" t="s">
        <v>452</v>
      </c>
      <c r="K319" s="116" t="s">
        <v>448</v>
      </c>
      <c r="L319" s="116" t="s">
        <v>449</v>
      </c>
      <c r="M319" s="133" t="s">
        <v>439</v>
      </c>
      <c r="N319" s="133" t="s">
        <v>441</v>
      </c>
      <c r="O319" s="133" t="s">
        <v>688</v>
      </c>
      <c r="P319" s="133" t="s">
        <v>443</v>
      </c>
      <c r="Q319" s="116" t="s">
        <v>447</v>
      </c>
      <c r="R319" s="116" t="s">
        <v>451</v>
      </c>
      <c r="S319" s="116"/>
      <c r="T319" s="116"/>
      <c r="U319" s="116"/>
      <c r="V319" s="116"/>
      <c r="W319" s="116"/>
      <c r="X319" s="116"/>
    </row>
    <row r="320" spans="1:24" s="130" customFormat="1" ht="30" customHeight="1">
      <c r="A320" s="128" t="str">
        <f>+A86</f>
        <v>Implicit Rate Return, Female, IG3-D3</v>
      </c>
      <c r="B320" s="133">
        <f>+N86</f>
        <v>0.10114215841410737</v>
      </c>
      <c r="C320" s="133">
        <f>+O86</f>
        <v>5.6667505474409303E-2</v>
      </c>
      <c r="D320" s="133">
        <f>+R86</f>
        <v>9.0216666737226364E-2</v>
      </c>
      <c r="E320" s="133">
        <f>+P86</f>
        <v>8.3617048535591654E-2</v>
      </c>
      <c r="F320" s="133">
        <f>+H86</f>
        <v>7.878639692750114E-2</v>
      </c>
      <c r="G320" s="133">
        <f>+T86</f>
        <v>8.0573029424829162E-2</v>
      </c>
      <c r="H320" s="133">
        <f>+Q86</f>
        <v>3.7893459673462776E-2</v>
      </c>
      <c r="I320" s="133">
        <f>+E86</f>
        <v>4.1117231933372224E-2</v>
      </c>
      <c r="J320" s="133">
        <f>+C86</f>
        <v>5.8345377485898825E-2</v>
      </c>
      <c r="K320" s="133">
        <f>+U86</f>
        <v>1.2237816222026736E-2</v>
      </c>
      <c r="L320" s="133">
        <f>+V86</f>
        <v>3.5000000000000003E-2</v>
      </c>
      <c r="M320" s="133">
        <f>+G86</f>
        <v>3.5000000000000003E-2</v>
      </c>
      <c r="N320" s="133">
        <f>+I86</f>
        <v>3.5000000000000003E-2</v>
      </c>
      <c r="O320" s="133">
        <f>+J86</f>
        <v>3.5000000000000003E-2</v>
      </c>
      <c r="P320" s="133">
        <f>+L86</f>
        <v>3.5000000000000003E-2</v>
      </c>
      <c r="Q320" s="133">
        <f>+S86</f>
        <v>3.5000000000000003E-2</v>
      </c>
      <c r="R320" s="133">
        <f>+X86</f>
        <v>3.5000000000000003E-2</v>
      </c>
      <c r="S320" s="116"/>
      <c r="T320" s="116"/>
      <c r="U320" s="116"/>
      <c r="V320" s="116"/>
      <c r="W320" s="116"/>
      <c r="X320" s="116"/>
    </row>
    <row r="321" spans="1:24" s="130" customFormat="1" ht="30" customHeight="1">
      <c r="A321" s="128"/>
      <c r="B321" s="133" t="s">
        <v>690</v>
      </c>
      <c r="C321" s="133" t="s">
        <v>446</v>
      </c>
      <c r="D321" s="133" t="s">
        <v>444</v>
      </c>
      <c r="E321" s="116" t="s">
        <v>692</v>
      </c>
      <c r="F321" s="133" t="s">
        <v>440</v>
      </c>
      <c r="G321" s="133" t="s">
        <v>452</v>
      </c>
      <c r="H321" s="133" t="s">
        <v>691</v>
      </c>
      <c r="I321" s="133" t="s">
        <v>687</v>
      </c>
      <c r="J321" s="134" t="s">
        <v>445</v>
      </c>
      <c r="K321" s="116" t="s">
        <v>449</v>
      </c>
      <c r="L321" s="133" t="s">
        <v>439</v>
      </c>
      <c r="M321" s="133" t="s">
        <v>441</v>
      </c>
      <c r="N321" s="133" t="s">
        <v>688</v>
      </c>
      <c r="O321" s="133" t="s">
        <v>443</v>
      </c>
      <c r="P321" s="116" t="s">
        <v>447</v>
      </c>
      <c r="Q321" s="116" t="s">
        <v>451</v>
      </c>
      <c r="R321" s="116" t="s">
        <v>448</v>
      </c>
      <c r="S321" s="116"/>
      <c r="T321" s="116"/>
      <c r="U321" s="116"/>
      <c r="V321" s="116"/>
      <c r="W321" s="116"/>
      <c r="X321" s="116"/>
    </row>
    <row r="322" spans="1:24" s="130" customFormat="1" ht="30" customHeight="1">
      <c r="A322" s="128" t="str">
        <f>+A87</f>
        <v>Implicit Rate Return, Female, IG4-D3</v>
      </c>
      <c r="B322" s="133">
        <f>+N87</f>
        <v>9.0043646116660991E-2</v>
      </c>
      <c r="C322" s="133">
        <f>+P87</f>
        <v>8.3617048535591626E-2</v>
      </c>
      <c r="D322" s="133">
        <f>+R87</f>
        <v>8.0613996482306993E-2</v>
      </c>
      <c r="E322" s="133">
        <f>+T87</f>
        <v>8.05730287469833E-2</v>
      </c>
      <c r="F322" s="133">
        <f>+H87</f>
        <v>7.7723640677315103E-2</v>
      </c>
      <c r="G322" s="133">
        <f>+C87</f>
        <v>5.1269379560884655E-2</v>
      </c>
      <c r="H322" s="133">
        <f>+O87</f>
        <v>4.6141845251641E-2</v>
      </c>
      <c r="I322" s="133">
        <f>+E87</f>
        <v>3.6315753727810672E-2</v>
      </c>
      <c r="J322" s="133">
        <f>+Q87</f>
        <v>3.5000000000000003E-2</v>
      </c>
      <c r="K322" s="133">
        <f>+V87</f>
        <v>3.5000000000000003E-2</v>
      </c>
      <c r="L322" s="133">
        <f>+G87</f>
        <v>3.5000000000000003E-2</v>
      </c>
      <c r="M322" s="133">
        <f>+I87</f>
        <v>3.5000000000000003E-2</v>
      </c>
      <c r="N322" s="133">
        <f>+J87</f>
        <v>3.5000000000000003E-2</v>
      </c>
      <c r="O322" s="133">
        <f>+L87</f>
        <v>3.5000000000000003E-2</v>
      </c>
      <c r="P322" s="133">
        <f>+S87</f>
        <v>3.5000000000000003E-2</v>
      </c>
      <c r="Q322" s="133">
        <f>+X87</f>
        <v>3.5000000000000003E-2</v>
      </c>
      <c r="R322" s="133">
        <f>+U87</f>
        <v>-2.2335053199740752E-3</v>
      </c>
      <c r="S322" s="116"/>
      <c r="T322" s="116"/>
      <c r="U322" s="116"/>
      <c r="V322" s="116"/>
      <c r="W322" s="116"/>
      <c r="X322" s="116"/>
    </row>
    <row r="323" spans="1:24" s="130" customFormat="1" ht="30" customHeight="1">
      <c r="A323" s="128"/>
      <c r="B323" s="133" t="s">
        <v>690</v>
      </c>
      <c r="C323" s="133" t="s">
        <v>446</v>
      </c>
      <c r="D323" s="116" t="s">
        <v>692</v>
      </c>
      <c r="E323" s="133" t="s">
        <v>440</v>
      </c>
      <c r="F323" s="133" t="s">
        <v>444</v>
      </c>
      <c r="G323" s="133" t="s">
        <v>452</v>
      </c>
      <c r="H323" s="133" t="s">
        <v>691</v>
      </c>
      <c r="I323" s="133" t="s">
        <v>687</v>
      </c>
      <c r="J323" s="134" t="s">
        <v>445</v>
      </c>
      <c r="K323" s="116" t="s">
        <v>449</v>
      </c>
      <c r="L323" s="133" t="s">
        <v>439</v>
      </c>
      <c r="M323" s="133" t="s">
        <v>441</v>
      </c>
      <c r="N323" s="133" t="s">
        <v>688</v>
      </c>
      <c r="O323" s="133" t="s">
        <v>443</v>
      </c>
      <c r="P323" s="116" t="s">
        <v>447</v>
      </c>
      <c r="Q323" s="116" t="s">
        <v>451</v>
      </c>
      <c r="R323" s="116" t="s">
        <v>448</v>
      </c>
      <c r="S323" s="116"/>
      <c r="T323" s="116"/>
      <c r="U323" s="116"/>
      <c r="V323" s="116"/>
      <c r="W323" s="116"/>
      <c r="X323" s="116"/>
    </row>
    <row r="324" spans="1:24" s="130" customFormat="1" ht="30" customHeight="1">
      <c r="A324" s="128" t="str">
        <f>+A88</f>
        <v>Implicit Rate Return, Female, IG5-D3</v>
      </c>
      <c r="B324" s="133">
        <f>+N88</f>
        <v>8.1241088763269242E-2</v>
      </c>
      <c r="C324" s="133">
        <f>+P88</f>
        <v>8.361704853559164E-2</v>
      </c>
      <c r="D324" s="133">
        <f>+T88</f>
        <v>8.0573028340276034E-2</v>
      </c>
      <c r="E324" s="133">
        <f>+H88</f>
        <v>7.6623987887621384E-2</v>
      </c>
      <c r="F324" s="133">
        <f>+R88</f>
        <v>7.0679049659266815E-2</v>
      </c>
      <c r="G324" s="133">
        <f>+C88</f>
        <v>4.1244513141530464E-2</v>
      </c>
      <c r="H324" s="133">
        <f>+O88</f>
        <v>3.778641325018256E-2</v>
      </c>
      <c r="I324" s="133">
        <f>+E88</f>
        <v>3.5000000000000003E-2</v>
      </c>
      <c r="J324" s="133">
        <f>+Q88</f>
        <v>3.5000000000000003E-2</v>
      </c>
      <c r="K324" s="133">
        <f>+V88</f>
        <v>3.5000000000000003E-2</v>
      </c>
      <c r="L324" s="133">
        <f>+G88</f>
        <v>3.5000000000000003E-2</v>
      </c>
      <c r="M324" s="133">
        <f>+I88</f>
        <v>3.5000000000000003E-2</v>
      </c>
      <c r="N324" s="133">
        <f>+J88</f>
        <v>3.5000000000000003E-2</v>
      </c>
      <c r="O324" s="133">
        <f>+L88</f>
        <v>3.5000000000000003E-2</v>
      </c>
      <c r="P324" s="133">
        <f>+S88</f>
        <v>3.5000000000000003E-2</v>
      </c>
      <c r="Q324" s="133">
        <f>+X88</f>
        <v>3.5000000000000003E-2</v>
      </c>
      <c r="R324" s="133">
        <f>+U88</f>
        <v>-1.4653866000182151E-2</v>
      </c>
      <c r="S324" s="116"/>
      <c r="T324" s="116"/>
      <c r="U324" s="116"/>
      <c r="V324" s="116"/>
      <c r="W324" s="116"/>
      <c r="X324" s="116"/>
    </row>
    <row r="325" spans="1:24" s="130" customFormat="1" ht="30" customHeight="1">
      <c r="A325" s="128"/>
      <c r="B325" s="116"/>
      <c r="C325" s="116"/>
      <c r="D325" s="116"/>
      <c r="E325" s="116"/>
      <c r="F325" s="116"/>
      <c r="G325" s="116"/>
      <c r="H325" s="116"/>
      <c r="I325" s="116"/>
      <c r="J325" s="116"/>
      <c r="K325" s="116"/>
      <c r="L325" s="116"/>
      <c r="M325" s="116"/>
      <c r="N325" s="116"/>
      <c r="O325" s="116"/>
      <c r="P325" s="116"/>
      <c r="Q325" s="116"/>
      <c r="R325" s="116"/>
      <c r="S325" s="116"/>
      <c r="T325" s="116"/>
      <c r="U325" s="116"/>
      <c r="V325" s="116"/>
      <c r="W325" s="116"/>
      <c r="X325" s="116"/>
    </row>
    <row r="326" spans="1:24" s="130" customFormat="1" ht="30" customHeight="1">
      <c r="A326" s="128"/>
      <c r="B326" s="116" t="s">
        <v>446</v>
      </c>
      <c r="C326" s="116" t="s">
        <v>692</v>
      </c>
      <c r="D326" s="116" t="s">
        <v>690</v>
      </c>
      <c r="E326" s="116" t="s">
        <v>440</v>
      </c>
      <c r="F326" s="116" t="s">
        <v>442</v>
      </c>
      <c r="G326" s="116" t="s">
        <v>444</v>
      </c>
      <c r="H326" s="116" t="s">
        <v>438</v>
      </c>
      <c r="I326" s="116" t="s">
        <v>691</v>
      </c>
      <c r="J326" s="116" t="s">
        <v>689</v>
      </c>
      <c r="K326" s="116" t="s">
        <v>443</v>
      </c>
      <c r="L326" s="116" t="s">
        <v>688</v>
      </c>
      <c r="M326" s="116" t="s">
        <v>439</v>
      </c>
      <c r="N326" s="116" t="s">
        <v>445</v>
      </c>
      <c r="O326" s="116" t="s">
        <v>453</v>
      </c>
      <c r="P326" s="116" t="s">
        <v>687</v>
      </c>
      <c r="Q326" s="116" t="s">
        <v>441</v>
      </c>
      <c r="R326" s="116" t="s">
        <v>447</v>
      </c>
      <c r="S326" s="116" t="s">
        <v>449</v>
      </c>
      <c r="T326" s="116" t="s">
        <v>451</v>
      </c>
      <c r="U326" s="116" t="s">
        <v>450</v>
      </c>
      <c r="V326" s="116" t="s">
        <v>686</v>
      </c>
      <c r="W326" s="116" t="s">
        <v>448</v>
      </c>
      <c r="X326" s="116" t="s">
        <v>452</v>
      </c>
    </row>
    <row r="327" spans="1:24" s="130" customFormat="1" ht="30" customHeight="1">
      <c r="A327" s="128" t="str">
        <f>+A91</f>
        <v>Implicit Subsidy/Tax, % of total replacement rate, Male, IG1-D1</v>
      </c>
      <c r="B327" s="133">
        <f>P91</f>
        <v>0.81176223724980778</v>
      </c>
      <c r="C327" s="133">
        <f>T91</f>
        <v>0.64457307833679067</v>
      </c>
      <c r="D327" s="133">
        <f>N91</f>
        <v>0.59302041928644533</v>
      </c>
      <c r="E327" s="133">
        <f>H91</f>
        <v>0.48756081540085261</v>
      </c>
      <c r="F327" s="133">
        <f>K91</f>
        <v>0.44389504168729471</v>
      </c>
      <c r="G327" s="133">
        <f>R91</f>
        <v>0.41529416177569373</v>
      </c>
      <c r="H327" s="133">
        <f>F91</f>
        <v>0.29833538848741148</v>
      </c>
      <c r="I327" s="133">
        <f>O91</f>
        <v>0.24651063141560167</v>
      </c>
      <c r="J327" s="133">
        <f>M91</f>
        <v>0.21383634006918023</v>
      </c>
      <c r="K327" s="133">
        <f>L91</f>
        <v>0.18612690312537661</v>
      </c>
      <c r="L327" s="133">
        <f>J91</f>
        <v>0.12289164606816955</v>
      </c>
      <c r="M327" s="133">
        <f>G91</f>
        <v>0.10690380928569942</v>
      </c>
      <c r="N327" s="133">
        <f>Q91</f>
        <v>8.6899461048421223E-2</v>
      </c>
      <c r="O327" s="133">
        <f>D91</f>
        <v>4.7201019806258682E-2</v>
      </c>
      <c r="P327" s="133">
        <f>E91</f>
        <v>5.4545562648426804E-2</v>
      </c>
      <c r="Q327" s="133">
        <f>I91</f>
        <v>0</v>
      </c>
      <c r="R327" s="133">
        <f>S91</f>
        <v>0</v>
      </c>
      <c r="S327" s="133">
        <f>V91</f>
        <v>0</v>
      </c>
      <c r="T327" s="133">
        <f>X91</f>
        <v>0</v>
      </c>
      <c r="U327" s="133">
        <f>W91</f>
        <v>-1.8743753629609894E-2</v>
      </c>
      <c r="V327" s="133">
        <f>B91</f>
        <v>-2.8127568344884168E-2</v>
      </c>
      <c r="W327" s="133">
        <f>U91</f>
        <v>-5.5812584443214075E-2</v>
      </c>
      <c r="X327" s="133">
        <f>C91</f>
        <v>-0.17814587690655204</v>
      </c>
    </row>
    <row r="328" spans="1:24" s="130" customFormat="1" ht="30" customHeight="1">
      <c r="A328" s="128"/>
      <c r="B328" s="116" t="s">
        <v>446</v>
      </c>
      <c r="C328" s="116" t="s">
        <v>692</v>
      </c>
      <c r="D328" s="116" t="s">
        <v>440</v>
      </c>
      <c r="E328" s="116" t="s">
        <v>442</v>
      </c>
      <c r="F328" s="116" t="s">
        <v>444</v>
      </c>
      <c r="G328" s="116" t="s">
        <v>690</v>
      </c>
      <c r="H328" s="116" t="s">
        <v>438</v>
      </c>
      <c r="I328" s="116" t="s">
        <v>689</v>
      </c>
      <c r="J328" s="116" t="s">
        <v>691</v>
      </c>
      <c r="K328" s="116" t="s">
        <v>453</v>
      </c>
      <c r="L328" s="116" t="s">
        <v>443</v>
      </c>
      <c r="M328" s="116" t="s">
        <v>688</v>
      </c>
      <c r="N328" s="116" t="s">
        <v>439</v>
      </c>
      <c r="O328" s="116" t="s">
        <v>445</v>
      </c>
      <c r="P328" s="116" t="s">
        <v>687</v>
      </c>
      <c r="Q328" s="116" t="s">
        <v>441</v>
      </c>
      <c r="R328" s="116" t="s">
        <v>447</v>
      </c>
      <c r="S328" s="116" t="s">
        <v>449</v>
      </c>
      <c r="T328" s="116" t="s">
        <v>451</v>
      </c>
      <c r="U328" s="116" t="s">
        <v>450</v>
      </c>
      <c r="V328" s="116" t="s">
        <v>686</v>
      </c>
      <c r="W328" s="116" t="s">
        <v>452</v>
      </c>
      <c r="X328" s="116" t="s">
        <v>448</v>
      </c>
    </row>
    <row r="329" spans="1:24" s="130" customFormat="1" ht="30" customHeight="1">
      <c r="A329" s="128" t="str">
        <f>+A92</f>
        <v>Implicit Subsidy/Tax, % of total replacement rate, Male, IG2-D1</v>
      </c>
      <c r="B329" s="133">
        <f>P92</f>
        <v>0.81176223724980778</v>
      </c>
      <c r="C329" s="133">
        <f>T92</f>
        <v>0.64457307833679067</v>
      </c>
      <c r="D329" s="133">
        <f>H92</f>
        <v>0.45774123266158573</v>
      </c>
      <c r="E329" s="133">
        <f>K92</f>
        <v>0.44389504168729471</v>
      </c>
      <c r="F329" s="133">
        <f>R92</f>
        <v>0.41529416177569373</v>
      </c>
      <c r="G329" s="133">
        <f>N92</f>
        <v>0.35792385837155644</v>
      </c>
      <c r="H329" s="133">
        <f>F92</f>
        <v>0.29833538848741148</v>
      </c>
      <c r="I329" s="133">
        <f>M92</f>
        <v>0.21383634006918023</v>
      </c>
      <c r="J329" s="133">
        <f>O92</f>
        <v>5.8780978992860833E-2</v>
      </c>
      <c r="K329" s="133">
        <f>D92</f>
        <v>4.7201019806258682E-2</v>
      </c>
      <c r="L329" s="133">
        <f>L92</f>
        <v>0</v>
      </c>
      <c r="M329" s="133">
        <f>J92</f>
        <v>0</v>
      </c>
      <c r="N329" s="133">
        <f>G92</f>
        <v>0</v>
      </c>
      <c r="O329" s="133">
        <f>Q92</f>
        <v>0</v>
      </c>
      <c r="P329" s="133">
        <f>E92</f>
        <v>0</v>
      </c>
      <c r="Q329" s="133">
        <f>I92</f>
        <v>0</v>
      </c>
      <c r="R329" s="133">
        <f>S92</f>
        <v>0</v>
      </c>
      <c r="S329" s="133">
        <f>V92</f>
        <v>0</v>
      </c>
      <c r="T329" s="133">
        <f>X92</f>
        <v>0</v>
      </c>
      <c r="U329" s="133">
        <f>W92</f>
        <v>-8.8179274494041726E-2</v>
      </c>
      <c r="V329" s="133">
        <f>B92</f>
        <v>-0.12349678448686596</v>
      </c>
      <c r="W329" s="133">
        <f>C92</f>
        <v>-0.17814587690655204</v>
      </c>
      <c r="X329" s="133">
        <f>U92</f>
        <v>-0.27015258444321411</v>
      </c>
    </row>
    <row r="330" spans="1:24" s="130" customFormat="1" ht="30" customHeight="1">
      <c r="A330" s="128"/>
      <c r="B330" s="116" t="s">
        <v>446</v>
      </c>
      <c r="C330" s="116" t="s">
        <v>692</v>
      </c>
      <c r="D330" s="116" t="s">
        <v>442</v>
      </c>
      <c r="E330" s="116" t="s">
        <v>440</v>
      </c>
      <c r="F330" s="116" t="s">
        <v>438</v>
      </c>
      <c r="G330" s="116" t="s">
        <v>689</v>
      </c>
      <c r="H330" s="116" t="s">
        <v>690</v>
      </c>
      <c r="I330" s="116" t="s">
        <v>444</v>
      </c>
      <c r="J330" s="116" t="s">
        <v>443</v>
      </c>
      <c r="K330" s="116" t="s">
        <v>688</v>
      </c>
      <c r="L330" s="116" t="s">
        <v>439</v>
      </c>
      <c r="M330" s="116" t="s">
        <v>445</v>
      </c>
      <c r="N330" s="116" t="s">
        <v>687</v>
      </c>
      <c r="O330" s="116" t="s">
        <v>441</v>
      </c>
      <c r="P330" s="116" t="s">
        <v>447</v>
      </c>
      <c r="Q330" s="116" t="s">
        <v>449</v>
      </c>
      <c r="R330" s="116" t="s">
        <v>451</v>
      </c>
      <c r="S330" s="116" t="s">
        <v>691</v>
      </c>
      <c r="T330" s="116" t="s">
        <v>453</v>
      </c>
      <c r="U330" s="116" t="s">
        <v>686</v>
      </c>
      <c r="V330" s="116" t="s">
        <v>450</v>
      </c>
      <c r="W330" s="116" t="s">
        <v>452</v>
      </c>
      <c r="X330" s="116" t="s">
        <v>448</v>
      </c>
    </row>
    <row r="331" spans="1:24" s="130" customFormat="1" ht="30" customHeight="1">
      <c r="A331" s="128" t="str">
        <f>+A93</f>
        <v>Implicit Subsidy/Tax, % of total replacement rate, IG3-D1</v>
      </c>
      <c r="B331" s="133">
        <f>P93</f>
        <v>0.81176223724980801</v>
      </c>
      <c r="C331" s="133">
        <f>T93</f>
        <v>0.64457307833679067</v>
      </c>
      <c r="D331" s="133">
        <f>K93</f>
        <v>0.4438950416872946</v>
      </c>
      <c r="E331" s="133">
        <f>H93</f>
        <v>0.42696018455198365</v>
      </c>
      <c r="F331" s="133">
        <f>F93</f>
        <v>0.29833538848741148</v>
      </c>
      <c r="G331" s="133">
        <f>M93</f>
        <v>0.21383634006918029</v>
      </c>
      <c r="H331" s="133">
        <f>N93</f>
        <v>0.20190604206474744</v>
      </c>
      <c r="I331" s="133">
        <f>R93</f>
        <v>0.19856819305030227</v>
      </c>
      <c r="J331" s="133">
        <f>L93</f>
        <v>0</v>
      </c>
      <c r="K331" s="133">
        <f>J93</f>
        <v>0</v>
      </c>
      <c r="L331" s="133">
        <f>G93</f>
        <v>0</v>
      </c>
      <c r="M331" s="133">
        <f>Q93</f>
        <v>0</v>
      </c>
      <c r="N331" s="133">
        <f>E93</f>
        <v>0</v>
      </c>
      <c r="O331" s="133">
        <f>I93</f>
        <v>0</v>
      </c>
      <c r="P331" s="133">
        <f>S93</f>
        <v>0</v>
      </c>
      <c r="Q331" s="133">
        <f>V93</f>
        <v>0</v>
      </c>
      <c r="R331" s="133">
        <f>X93</f>
        <v>0</v>
      </c>
      <c r="S331" s="133">
        <f>O93</f>
        <v>-3.7955718147194284E-3</v>
      </c>
      <c r="T331" s="133">
        <f>D93</f>
        <v>-6.9466593912547836E-2</v>
      </c>
      <c r="U331" s="133">
        <f>B93</f>
        <v>-0.15528652320086</v>
      </c>
      <c r="V331" s="133">
        <f>W93</f>
        <v>-0.22157019681171014</v>
      </c>
      <c r="W331" s="133">
        <f>C93</f>
        <v>-0.32986258527463652</v>
      </c>
      <c r="X331" s="133">
        <f>U93</f>
        <v>-0.34159925110988065</v>
      </c>
    </row>
    <row r="332" spans="1:24" s="130" customFormat="1" ht="30" customHeight="1">
      <c r="A332" s="128"/>
      <c r="B332" s="116" t="s">
        <v>446</v>
      </c>
      <c r="C332" s="116" t="s">
        <v>692</v>
      </c>
      <c r="D332" s="116" t="s">
        <v>442</v>
      </c>
      <c r="E332" s="116" t="s">
        <v>440</v>
      </c>
      <c r="F332" s="116" t="s">
        <v>438</v>
      </c>
      <c r="G332" s="116" t="s">
        <v>689</v>
      </c>
      <c r="H332" s="116" t="s">
        <v>690</v>
      </c>
      <c r="I332" s="116" t="s">
        <v>444</v>
      </c>
      <c r="J332" s="116" t="s">
        <v>443</v>
      </c>
      <c r="K332" s="116" t="s">
        <v>688</v>
      </c>
      <c r="L332" s="116" t="s">
        <v>439</v>
      </c>
      <c r="M332" s="116" t="s">
        <v>445</v>
      </c>
      <c r="N332" s="116" t="s">
        <v>687</v>
      </c>
      <c r="O332" s="116" t="s">
        <v>441</v>
      </c>
      <c r="P332" s="116" t="s">
        <v>447</v>
      </c>
      <c r="Q332" s="116" t="s">
        <v>449</v>
      </c>
      <c r="R332" s="116" t="s">
        <v>451</v>
      </c>
      <c r="S332" s="116" t="s">
        <v>691</v>
      </c>
      <c r="T332" s="116" t="s">
        <v>453</v>
      </c>
      <c r="U332" s="116" t="s">
        <v>686</v>
      </c>
      <c r="V332" s="116" t="s">
        <v>450</v>
      </c>
      <c r="W332" s="116" t="s">
        <v>448</v>
      </c>
      <c r="X332" s="116" t="s">
        <v>452</v>
      </c>
    </row>
    <row r="333" spans="1:24" s="130" customFormat="1" ht="30" customHeight="1">
      <c r="A333" s="128" t="str">
        <f>+A94</f>
        <v>Implicit Subsidy/Tax, % of total replacement rate, IG4-D1</v>
      </c>
      <c r="B333" s="133">
        <f>P94</f>
        <v>0.81176223724980778</v>
      </c>
      <c r="C333" s="133">
        <f>T94</f>
        <v>0.64457307833679067</v>
      </c>
      <c r="D333" s="133">
        <f>K94</f>
        <v>0.44389504168729471</v>
      </c>
      <c r="E333" s="133">
        <f>H94</f>
        <v>0.41156931031064092</v>
      </c>
      <c r="F333" s="133">
        <f>F94</f>
        <v>0.29833538848741148</v>
      </c>
      <c r="G333" s="133">
        <f>M94</f>
        <v>0.21383634006918023</v>
      </c>
      <c r="H333" s="133">
        <f>N94</f>
        <v>0.1238971339113429</v>
      </c>
      <c r="I333" s="133">
        <f>R94</f>
        <v>5.1854578026828246E-2</v>
      </c>
      <c r="J333" s="133">
        <f>L94</f>
        <v>0</v>
      </c>
      <c r="K333" s="133">
        <f>J94</f>
        <v>0</v>
      </c>
      <c r="L333" s="133">
        <f>G94</f>
        <v>0</v>
      </c>
      <c r="M333" s="133">
        <f>Q94</f>
        <v>0</v>
      </c>
      <c r="N333" s="133">
        <f>E94</f>
        <v>0</v>
      </c>
      <c r="O333" s="133">
        <f>I94</f>
        <v>0</v>
      </c>
      <c r="P333" s="133">
        <f>S94</f>
        <v>0</v>
      </c>
      <c r="Q333" s="133">
        <f>V94</f>
        <v>0</v>
      </c>
      <c r="R333" s="133">
        <f>X94</f>
        <v>0</v>
      </c>
      <c r="S333" s="133">
        <f>O94</f>
        <v>-3.5083847218509601E-2</v>
      </c>
      <c r="T333" s="133">
        <f>D94</f>
        <v>-0.1940963487068777</v>
      </c>
      <c r="U333" s="133">
        <f>B94</f>
        <v>-0.17118139255785692</v>
      </c>
      <c r="V333" s="133">
        <f>W94</f>
        <v>-0.36963306361560644</v>
      </c>
      <c r="W333" s="133">
        <f>U94</f>
        <v>-0.37732258444321409</v>
      </c>
      <c r="X333" s="133">
        <f>C94</f>
        <v>-0.49193340818261549</v>
      </c>
    </row>
    <row r="334" spans="1:24" s="130" customFormat="1" ht="30" customHeight="1">
      <c r="A334" s="128"/>
      <c r="B334" s="116" t="s">
        <v>446</v>
      </c>
      <c r="C334" s="116" t="s">
        <v>692</v>
      </c>
      <c r="D334" s="116" t="s">
        <v>442</v>
      </c>
      <c r="E334" s="116" t="s">
        <v>440</v>
      </c>
      <c r="F334" s="116" t="s">
        <v>438</v>
      </c>
      <c r="G334" s="116" t="s">
        <v>689</v>
      </c>
      <c r="H334" s="116" t="s">
        <v>690</v>
      </c>
      <c r="I334" s="116" t="s">
        <v>443</v>
      </c>
      <c r="J334" s="116" t="s">
        <v>688</v>
      </c>
      <c r="K334" s="116" t="s">
        <v>439</v>
      </c>
      <c r="L334" s="116" t="s">
        <v>445</v>
      </c>
      <c r="M334" s="116" t="s">
        <v>687</v>
      </c>
      <c r="N334" s="116" t="s">
        <v>441</v>
      </c>
      <c r="O334" s="116" t="s">
        <v>447</v>
      </c>
      <c r="P334" s="116" t="s">
        <v>449</v>
      </c>
      <c r="Q334" s="116" t="s">
        <v>451</v>
      </c>
      <c r="R334" s="116" t="s">
        <v>444</v>
      </c>
      <c r="S334" s="116" t="s">
        <v>691</v>
      </c>
      <c r="T334" s="116" t="s">
        <v>686</v>
      </c>
      <c r="U334" s="116" t="s">
        <v>453</v>
      </c>
      <c r="V334" s="116" t="s">
        <v>450</v>
      </c>
      <c r="W334" s="116" t="s">
        <v>448</v>
      </c>
      <c r="X334" s="116" t="s">
        <v>452</v>
      </c>
    </row>
    <row r="335" spans="1:24" s="130" customFormat="1" ht="30" customHeight="1">
      <c r="A335" s="128" t="str">
        <f>+A95</f>
        <v>Implicit Subsidy/Tax, % of total replacement rate, IG5-D1</v>
      </c>
      <c r="B335" s="133">
        <f>P95</f>
        <v>0.81176223724980812</v>
      </c>
      <c r="C335" s="133">
        <f>T95</f>
        <v>0.64457307833679078</v>
      </c>
      <c r="D335" s="133">
        <f>K95</f>
        <v>0.44389504168729482</v>
      </c>
      <c r="E335" s="133">
        <f>H95</f>
        <v>0.32942912794426521</v>
      </c>
      <c r="F335" s="133">
        <f>F95</f>
        <v>0.29833538848741137</v>
      </c>
      <c r="G335" s="133">
        <f>M95</f>
        <v>0.21383634006918026</v>
      </c>
      <c r="H335" s="133">
        <f>N95</f>
        <v>7.7091789019300208E-2</v>
      </c>
      <c r="I335" s="133">
        <f>L95</f>
        <v>0</v>
      </c>
      <c r="J335" s="133">
        <f>J95</f>
        <v>0</v>
      </c>
      <c r="K335" s="133">
        <f>G95</f>
        <v>0</v>
      </c>
      <c r="L335" s="133">
        <f>Q95</f>
        <v>0</v>
      </c>
      <c r="M335" s="133">
        <f>E95</f>
        <v>0</v>
      </c>
      <c r="N335" s="133">
        <f>I95</f>
        <v>0</v>
      </c>
      <c r="O335" s="133">
        <f>S95</f>
        <v>0</v>
      </c>
      <c r="P335" s="133">
        <f>V95</f>
        <v>0</v>
      </c>
      <c r="Q335" s="133">
        <f>X95</f>
        <v>0</v>
      </c>
      <c r="R335" s="133">
        <f>R95</f>
        <v>-3.6173590987256365E-2</v>
      </c>
      <c r="S335" s="133">
        <f>O95</f>
        <v>-5.3856812460783679E-2</v>
      </c>
      <c r="T335" s="133">
        <f>B95</f>
        <v>-0.24720762375670768</v>
      </c>
      <c r="U335" s="133">
        <f>D95</f>
        <v>-0.26887420158347541</v>
      </c>
      <c r="V335" s="133">
        <f>W95</f>
        <v>-0.39758920409718929</v>
      </c>
      <c r="W335" s="133">
        <f>U95</f>
        <v>-0.39875658444321394</v>
      </c>
      <c r="X335" s="133">
        <f>C95</f>
        <v>-0.58917590192740288</v>
      </c>
    </row>
    <row r="336" spans="1:24" s="130" customFormat="1" ht="30" customHeight="1">
      <c r="A336" s="128"/>
      <c r="B336" s="116" t="s">
        <v>692</v>
      </c>
      <c r="C336" s="116" t="s">
        <v>446</v>
      </c>
      <c r="D336" s="116" t="s">
        <v>690</v>
      </c>
      <c r="E336" s="116" t="s">
        <v>440</v>
      </c>
      <c r="F336" s="116" t="s">
        <v>442</v>
      </c>
      <c r="G336" s="116" t="s">
        <v>444</v>
      </c>
      <c r="H336" s="116" t="s">
        <v>438</v>
      </c>
      <c r="I336" s="116" t="s">
        <v>691</v>
      </c>
      <c r="J336" s="116" t="s">
        <v>443</v>
      </c>
      <c r="K336" s="116" t="s">
        <v>689</v>
      </c>
      <c r="L336" s="116" t="s">
        <v>439</v>
      </c>
      <c r="M336" s="116" t="s">
        <v>688</v>
      </c>
      <c r="N336" s="116" t="s">
        <v>445</v>
      </c>
      <c r="O336" s="116" t="s">
        <v>450</v>
      </c>
      <c r="P336" s="116" t="s">
        <v>687</v>
      </c>
      <c r="Q336" s="116" t="s">
        <v>448</v>
      </c>
      <c r="R336" s="116" t="s">
        <v>452</v>
      </c>
      <c r="S336" s="116" t="s">
        <v>686</v>
      </c>
      <c r="T336" s="116" t="s">
        <v>441</v>
      </c>
      <c r="U336" s="116" t="s">
        <v>447</v>
      </c>
      <c r="V336" s="116" t="s">
        <v>449</v>
      </c>
      <c r="W336" s="116" t="s">
        <v>451</v>
      </c>
      <c r="X336" s="116" t="s">
        <v>453</v>
      </c>
    </row>
    <row r="337" spans="1:24" s="130" customFormat="1" ht="30" customHeight="1">
      <c r="A337" s="128" t="str">
        <f>+A96</f>
        <v>Implicit Subsidy/Tax, % of total replacement rate, IG1-D2</v>
      </c>
      <c r="B337" s="133">
        <f>T96</f>
        <v>0.71177534079323124</v>
      </c>
      <c r="C337" s="133">
        <f>P96</f>
        <v>0.65408473418509083</v>
      </c>
      <c r="D337" s="133">
        <f>N96</f>
        <v>0.53594196128974625</v>
      </c>
      <c r="E337" s="133">
        <f>H96</f>
        <v>0.45257358387075786</v>
      </c>
      <c r="F337" s="133">
        <f>K96</f>
        <v>0.40195329262958862</v>
      </c>
      <c r="G337" s="133">
        <f>R96</f>
        <v>0.38963393147907543</v>
      </c>
      <c r="H337" s="133">
        <f>F96</f>
        <v>0.32591418591888038</v>
      </c>
      <c r="I337" s="133">
        <f>O96</f>
        <v>0.27288807960013173</v>
      </c>
      <c r="J337" s="133">
        <f>L96</f>
        <v>0.24283817408401162</v>
      </c>
      <c r="K337" s="133">
        <f>M96</f>
        <v>0.23229424758443284</v>
      </c>
      <c r="L337" s="133">
        <f>G96</f>
        <v>0.16963152497831196</v>
      </c>
      <c r="M337" s="133">
        <f>J96</f>
        <v>0.16712216689310522</v>
      </c>
      <c r="N337" s="133">
        <f>Q96</f>
        <v>0.14669868633886393</v>
      </c>
      <c r="O337" s="133">
        <f>W96</f>
        <v>8.0745487319514475E-2</v>
      </c>
      <c r="P337" s="133">
        <f>E96</f>
        <v>7.4651798162055971E-2</v>
      </c>
      <c r="Q337" s="133">
        <f>U96</f>
        <v>4.1085932445428797E-2</v>
      </c>
      <c r="R337" s="133">
        <f>C96</f>
        <v>1.748329847475838E-2</v>
      </c>
      <c r="S337" s="133">
        <f>B96</f>
        <v>1.5645631780885516E-2</v>
      </c>
      <c r="T337" s="133">
        <f>I96</f>
        <v>0</v>
      </c>
      <c r="U337" s="133">
        <f>S96</f>
        <v>0</v>
      </c>
      <c r="V337" s="133">
        <f>V96</f>
        <v>0</v>
      </c>
      <c r="W337" s="133">
        <f>X96</f>
        <v>0</v>
      </c>
      <c r="X337" s="133">
        <f>D96</f>
        <v>-0.45438849047189311</v>
      </c>
    </row>
    <row r="338" spans="1:24" s="130" customFormat="1" ht="30" customHeight="1">
      <c r="A338" s="128"/>
      <c r="B338" s="116" t="s">
        <v>692</v>
      </c>
      <c r="C338" s="116" t="s">
        <v>446</v>
      </c>
      <c r="D338" s="116" t="s">
        <v>440</v>
      </c>
      <c r="E338" s="116" t="s">
        <v>442</v>
      </c>
      <c r="F338" s="116" t="s">
        <v>444</v>
      </c>
      <c r="G338" s="116" t="s">
        <v>690</v>
      </c>
      <c r="H338" s="116" t="s">
        <v>438</v>
      </c>
      <c r="I338" s="116" t="s">
        <v>689</v>
      </c>
      <c r="J338" s="116" t="s">
        <v>691</v>
      </c>
      <c r="K338" s="116" t="s">
        <v>452</v>
      </c>
      <c r="L338" s="116" t="s">
        <v>450</v>
      </c>
      <c r="M338" s="116" t="s">
        <v>443</v>
      </c>
      <c r="N338" s="116" t="s">
        <v>439</v>
      </c>
      <c r="O338" s="116" t="s">
        <v>688</v>
      </c>
      <c r="P338" s="116" t="s">
        <v>445</v>
      </c>
      <c r="Q338" s="116" t="s">
        <v>687</v>
      </c>
      <c r="R338" s="116" t="s">
        <v>441</v>
      </c>
      <c r="S338" s="116" t="s">
        <v>447</v>
      </c>
      <c r="T338" s="116" t="s">
        <v>449</v>
      </c>
      <c r="U338" s="116" t="s">
        <v>451</v>
      </c>
      <c r="V338" s="116" t="s">
        <v>686</v>
      </c>
      <c r="W338" s="116" t="s">
        <v>448</v>
      </c>
      <c r="X338" s="116" t="s">
        <v>453</v>
      </c>
    </row>
    <row r="339" spans="1:24" s="130" customFormat="1" ht="30" customHeight="1">
      <c r="A339" s="128" t="str">
        <f>+A97</f>
        <v>Implicit Subsidy/Tax, % of total replacement rate, IG2-D2</v>
      </c>
      <c r="B339" s="133">
        <f>T97</f>
        <v>0.71177534079323124</v>
      </c>
      <c r="C339" s="133">
        <f>P97</f>
        <v>0.64368634965741744</v>
      </c>
      <c r="D339" s="133">
        <f>H97</f>
        <v>0.42275400113149098</v>
      </c>
      <c r="E339" s="133">
        <f>K97</f>
        <v>0.40195329262958862</v>
      </c>
      <c r="F339" s="133">
        <f>R97</f>
        <v>0.38963393147907543</v>
      </c>
      <c r="G339" s="133">
        <f>N97</f>
        <v>0.3272937634777825</v>
      </c>
      <c r="H339" s="133">
        <f>F97</f>
        <v>0.31673040958951709</v>
      </c>
      <c r="I339" s="133">
        <f>M97</f>
        <v>0.23229424758443284</v>
      </c>
      <c r="J339" s="133">
        <f>O97</f>
        <v>8.5158427177390833E-2</v>
      </c>
      <c r="K339" s="133">
        <f>C97</f>
        <v>1.748329847475838E-2</v>
      </c>
      <c r="L339" s="133">
        <f>W97</f>
        <v>1.3703478710662631E-2</v>
      </c>
      <c r="M339" s="133">
        <f>L97</f>
        <v>7.9965451247356045E-3</v>
      </c>
      <c r="N339" s="133">
        <f>G97</f>
        <v>0</v>
      </c>
      <c r="O339" s="133">
        <f>J97</f>
        <v>0</v>
      </c>
      <c r="P339" s="133">
        <f>Q97</f>
        <v>0</v>
      </c>
      <c r="Q339" s="133">
        <f>E97</f>
        <v>0</v>
      </c>
      <c r="R339" s="133">
        <f>I97</f>
        <v>0</v>
      </c>
      <c r="S339" s="133">
        <f>S97</f>
        <v>0</v>
      </c>
      <c r="T339" s="133">
        <f>V97</f>
        <v>0</v>
      </c>
      <c r="U339" s="133">
        <f>X97</f>
        <v>0</v>
      </c>
      <c r="V339" s="133">
        <f>B97</f>
        <v>-7.9723584361096278E-2</v>
      </c>
      <c r="W339" s="133">
        <f>U97</f>
        <v>-0.17325406755457121</v>
      </c>
      <c r="X339" s="133">
        <f>D97</f>
        <v>-0.45438849047189311</v>
      </c>
    </row>
    <row r="340" spans="1:24" s="130" customFormat="1" ht="30" customHeight="1">
      <c r="A340" s="128"/>
      <c r="B340" s="116" t="s">
        <v>692</v>
      </c>
      <c r="C340" s="116" t="s">
        <v>446</v>
      </c>
      <c r="D340" s="116" t="s">
        <v>442</v>
      </c>
      <c r="E340" s="116" t="s">
        <v>440</v>
      </c>
      <c r="F340" s="116" t="s">
        <v>438</v>
      </c>
      <c r="G340" s="116" t="s">
        <v>444</v>
      </c>
      <c r="H340" s="116" t="s">
        <v>689</v>
      </c>
      <c r="I340" s="116" t="s">
        <v>690</v>
      </c>
      <c r="J340" s="116" t="s">
        <v>691</v>
      </c>
      <c r="K340" s="116" t="s">
        <v>443</v>
      </c>
      <c r="L340" s="116" t="s">
        <v>439</v>
      </c>
      <c r="M340" s="116" t="s">
        <v>688</v>
      </c>
      <c r="N340" s="116" t="s">
        <v>445</v>
      </c>
      <c r="O340" s="116" t="s">
        <v>687</v>
      </c>
      <c r="P340" s="116" t="s">
        <v>441</v>
      </c>
      <c r="Q340" s="116" t="s">
        <v>447</v>
      </c>
      <c r="R340" s="116" t="s">
        <v>449</v>
      </c>
      <c r="S340" s="116" t="s">
        <v>451</v>
      </c>
      <c r="T340" s="116" t="s">
        <v>686</v>
      </c>
      <c r="U340" s="116" t="s">
        <v>450</v>
      </c>
      <c r="V340" s="116" t="s">
        <v>452</v>
      </c>
      <c r="W340" s="116" t="s">
        <v>448</v>
      </c>
      <c r="X340" s="116" t="s">
        <v>453</v>
      </c>
    </row>
    <row r="341" spans="1:24" s="130" customFormat="1" ht="30" customHeight="1">
      <c r="A341" s="128" t="str">
        <f>+A98</f>
        <v>Implicit Subsidy/Tax, % of total replacement rate, IG3-D2</v>
      </c>
      <c r="B341" s="133">
        <f>T98</f>
        <v>0.71177534079323102</v>
      </c>
      <c r="C341" s="133">
        <f>P98</f>
        <v>0.64368634965741744</v>
      </c>
      <c r="D341" s="133">
        <f>K98</f>
        <v>0.40195329262958851</v>
      </c>
      <c r="E341" s="133">
        <f>H98</f>
        <v>0.39197289529883256</v>
      </c>
      <c r="F341" s="133">
        <f>F98</f>
        <v>0.30754663326015363</v>
      </c>
      <c r="G341" s="133">
        <f>R98</f>
        <v>0.2762254464590212</v>
      </c>
      <c r="H341" s="133">
        <f>M98</f>
        <v>0.23229424758443284</v>
      </c>
      <c r="I341" s="133">
        <f>N98</f>
        <v>0.18882795150548948</v>
      </c>
      <c r="J341" s="133">
        <f>O98</f>
        <v>2.2581876369810558E-2</v>
      </c>
      <c r="K341" s="133">
        <f>L98</f>
        <v>0</v>
      </c>
      <c r="L341" s="133">
        <f>G98</f>
        <v>0</v>
      </c>
      <c r="M341" s="133">
        <f>J98</f>
        <v>0</v>
      </c>
      <c r="N341" s="133">
        <f>Q98</f>
        <v>0</v>
      </c>
      <c r="O341" s="133">
        <f>E98</f>
        <v>0</v>
      </c>
      <c r="P341" s="133">
        <f>I98</f>
        <v>0</v>
      </c>
      <c r="Q341" s="133">
        <f>S98</f>
        <v>0</v>
      </c>
      <c r="R341" s="133">
        <f>V98</f>
        <v>0</v>
      </c>
      <c r="S341" s="133">
        <f>X98</f>
        <v>0</v>
      </c>
      <c r="T341" s="133">
        <f>B98</f>
        <v>-0.11151332307509043</v>
      </c>
      <c r="U341" s="133">
        <f>W98</f>
        <v>-0.12109155857877091</v>
      </c>
      <c r="V341" s="133">
        <f>C98</f>
        <v>-0.13423340989332622</v>
      </c>
      <c r="W341" s="133">
        <f>U98</f>
        <v>-0.24470073422123792</v>
      </c>
      <c r="X341" s="133">
        <f>D98</f>
        <v>-0.45438849047189311</v>
      </c>
    </row>
    <row r="342" spans="1:24" s="130" customFormat="1" ht="30" customHeight="1">
      <c r="A342" s="128"/>
      <c r="B342" s="116" t="s">
        <v>692</v>
      </c>
      <c r="C342" s="116" t="s">
        <v>446</v>
      </c>
      <c r="D342" s="116" t="s">
        <v>442</v>
      </c>
      <c r="E342" s="116" t="s">
        <v>440</v>
      </c>
      <c r="F342" s="116" t="s">
        <v>438</v>
      </c>
      <c r="G342" s="116" t="s">
        <v>689</v>
      </c>
      <c r="H342" s="116" t="s">
        <v>444</v>
      </c>
      <c r="I342" s="116" t="s">
        <v>690</v>
      </c>
      <c r="J342" s="116" t="s">
        <v>443</v>
      </c>
      <c r="K342" s="116" t="s">
        <v>439</v>
      </c>
      <c r="L342" s="116" t="s">
        <v>688</v>
      </c>
      <c r="M342" s="116" t="s">
        <v>445</v>
      </c>
      <c r="N342" s="116" t="s">
        <v>687</v>
      </c>
      <c r="O342" s="116" t="s">
        <v>441</v>
      </c>
      <c r="P342" s="116" t="s">
        <v>447</v>
      </c>
      <c r="Q342" s="116" t="s">
        <v>449</v>
      </c>
      <c r="R342" s="116" t="s">
        <v>451</v>
      </c>
      <c r="S342" s="116" t="s">
        <v>691</v>
      </c>
      <c r="T342" s="116" t="s">
        <v>686</v>
      </c>
      <c r="U342" s="116" t="s">
        <v>450</v>
      </c>
      <c r="V342" s="116" t="s">
        <v>448</v>
      </c>
      <c r="W342" s="116" t="s">
        <v>452</v>
      </c>
      <c r="X342" s="116" t="s">
        <v>453</v>
      </c>
    </row>
    <row r="343" spans="1:24" s="130" customFormat="1" ht="30" customHeight="1">
      <c r="A343" s="128" t="str">
        <f>+A99</f>
        <v>Implicit Subsidy/Tax, % of total replacement rate,, IG4-D2</v>
      </c>
      <c r="B343" s="133">
        <f>T99</f>
        <v>0.71177534079323124</v>
      </c>
      <c r="C343" s="133">
        <f>P99</f>
        <v>0.64368634965741744</v>
      </c>
      <c r="D343" s="133">
        <f>K99</f>
        <v>0.40195329262958862</v>
      </c>
      <c r="E343" s="133">
        <f>H99</f>
        <v>0.37658203548825397</v>
      </c>
      <c r="F343" s="133">
        <f>F99</f>
        <v>0.29836285693079062</v>
      </c>
      <c r="G343" s="133">
        <f>M99</f>
        <v>0.23229424758443284</v>
      </c>
      <c r="H343" s="133">
        <f>R99</f>
        <v>0.12951183143554706</v>
      </c>
      <c r="I343" s="133">
        <f>N99</f>
        <v>0.119595045519343</v>
      </c>
      <c r="J343" s="133">
        <f>L99</f>
        <v>0</v>
      </c>
      <c r="K343" s="133">
        <f>G99</f>
        <v>0</v>
      </c>
      <c r="L343" s="133">
        <f>J99</f>
        <v>0</v>
      </c>
      <c r="M343" s="133">
        <f>Q99</f>
        <v>0</v>
      </c>
      <c r="N343" s="133">
        <f>E99</f>
        <v>0</v>
      </c>
      <c r="O343" s="133">
        <f>I99</f>
        <v>0</v>
      </c>
      <c r="P343" s="133">
        <f>S99</f>
        <v>0</v>
      </c>
      <c r="Q343" s="133">
        <f>V99</f>
        <v>0</v>
      </c>
      <c r="R343" s="133">
        <f>X99</f>
        <v>0</v>
      </c>
      <c r="S343" s="133">
        <f>O99</f>
        <v>-8.7063990339796005E-3</v>
      </c>
      <c r="T343" s="133">
        <f>B99</f>
        <v>-0.12740819243208723</v>
      </c>
      <c r="U343" s="133">
        <f>W99</f>
        <v>-0.26843216749581877</v>
      </c>
      <c r="V343" s="133">
        <f>U99</f>
        <v>-0.28042406755457122</v>
      </c>
      <c r="W343" s="133">
        <f>C99</f>
        <v>-0.29630423280130508</v>
      </c>
      <c r="X343" s="133">
        <f>D99</f>
        <v>-0.45438849047189311</v>
      </c>
    </row>
    <row r="344" spans="1:24" s="130" customFormat="1" ht="30" customHeight="1">
      <c r="A344" s="128"/>
      <c r="B344" s="116" t="s">
        <v>692</v>
      </c>
      <c r="C344" s="116" t="s">
        <v>446</v>
      </c>
      <c r="D344" s="116" t="s">
        <v>442</v>
      </c>
      <c r="E344" s="116" t="s">
        <v>440</v>
      </c>
      <c r="F344" s="116" t="s">
        <v>438</v>
      </c>
      <c r="G344" s="116" t="s">
        <v>689</v>
      </c>
      <c r="H344" s="116" t="s">
        <v>690</v>
      </c>
      <c r="I344" s="116" t="s">
        <v>444</v>
      </c>
      <c r="J344" s="116" t="s">
        <v>443</v>
      </c>
      <c r="K344" s="116" t="s">
        <v>439</v>
      </c>
      <c r="L344" s="116" t="s">
        <v>688</v>
      </c>
      <c r="M344" s="116" t="s">
        <v>445</v>
      </c>
      <c r="N344" s="116" t="s">
        <v>687</v>
      </c>
      <c r="O344" s="116" t="s">
        <v>441</v>
      </c>
      <c r="P344" s="116" t="s">
        <v>447</v>
      </c>
      <c r="Q344" s="116" t="s">
        <v>449</v>
      </c>
      <c r="R344" s="116" t="s">
        <v>451</v>
      </c>
      <c r="S344" s="116" t="s">
        <v>691</v>
      </c>
      <c r="T344" s="116" t="s">
        <v>686</v>
      </c>
      <c r="U344" s="116" t="s">
        <v>450</v>
      </c>
      <c r="V344" s="116" t="s">
        <v>448</v>
      </c>
      <c r="W344" s="116" t="s">
        <v>452</v>
      </c>
      <c r="X344" s="116" t="s">
        <v>453</v>
      </c>
    </row>
    <row r="345" spans="1:24" s="130" customFormat="1" ht="30" customHeight="1">
      <c r="A345" s="128" t="str">
        <f>+A100</f>
        <v>Implicit Subsidy/Tax, % of total replacement rate, IG5-D2</v>
      </c>
      <c r="B345" s="133">
        <f>T100</f>
        <v>0.71177534079323102</v>
      </c>
      <c r="C345" s="133">
        <f>P100</f>
        <v>0.64368634965741744</v>
      </c>
      <c r="D345" s="133">
        <f>K100</f>
        <v>0.40195329262958857</v>
      </c>
      <c r="E345" s="133">
        <f>H100</f>
        <v>0.36119121864928394</v>
      </c>
      <c r="F345" s="133">
        <f>F100</f>
        <v>0.28917908060142722</v>
      </c>
      <c r="G345" s="133">
        <f>M100</f>
        <v>0.23229424758443282</v>
      </c>
      <c r="H345" s="133">
        <f>N100</f>
        <v>7.8055301927655099E-2</v>
      </c>
      <c r="I345" s="133">
        <f>R100</f>
        <v>4.1483662421462453E-2</v>
      </c>
      <c r="J345" s="133">
        <f>L100</f>
        <v>0</v>
      </c>
      <c r="K345" s="133">
        <f>G100</f>
        <v>0</v>
      </c>
      <c r="L345" s="133">
        <f>J100</f>
        <v>0</v>
      </c>
      <c r="M345" s="133">
        <f>Q100</f>
        <v>0</v>
      </c>
      <c r="N345" s="133">
        <f>E100</f>
        <v>0</v>
      </c>
      <c r="O345" s="133">
        <f>I100</f>
        <v>0</v>
      </c>
      <c r="P345" s="133">
        <f>S100</f>
        <v>0</v>
      </c>
      <c r="Q345" s="133">
        <f>V100</f>
        <v>0</v>
      </c>
      <c r="R345" s="133">
        <f>X100</f>
        <v>0</v>
      </c>
      <c r="S345" s="133">
        <f>O100</f>
        <v>-2.7479364276253679E-2</v>
      </c>
      <c r="T345" s="133">
        <f>B100</f>
        <v>-0.13694511404628551</v>
      </c>
      <c r="U345" s="133">
        <f>W100</f>
        <v>-0.29625193656041854</v>
      </c>
      <c r="V345" s="133">
        <f>U100</f>
        <v>-0.30185806755457123</v>
      </c>
      <c r="W345" s="133">
        <f>C100</f>
        <v>-0.39354672654609235</v>
      </c>
      <c r="X345" s="133">
        <f>D100</f>
        <v>-0.45438849047189322</v>
      </c>
    </row>
    <row r="346" spans="1:24" s="130" customFormat="1" ht="30" customHeight="1">
      <c r="A346" s="128"/>
      <c r="B346" s="116" t="s">
        <v>690</v>
      </c>
      <c r="C346" s="116" t="s">
        <v>446</v>
      </c>
      <c r="D346" s="116" t="s">
        <v>440</v>
      </c>
      <c r="E346" s="116" t="s">
        <v>692</v>
      </c>
      <c r="F346" s="116" t="s">
        <v>444</v>
      </c>
      <c r="G346" s="116" t="s">
        <v>691</v>
      </c>
      <c r="H346" s="116" t="s">
        <v>439</v>
      </c>
      <c r="I346" s="116" t="s">
        <v>445</v>
      </c>
      <c r="J346" s="116" t="s">
        <v>452</v>
      </c>
      <c r="K346" s="116" t="s">
        <v>448</v>
      </c>
      <c r="L346" s="116" t="s">
        <v>687</v>
      </c>
      <c r="M346" s="116" t="s">
        <v>443</v>
      </c>
      <c r="N346" s="116" t="s">
        <v>688</v>
      </c>
      <c r="O346" s="116" t="s">
        <v>441</v>
      </c>
      <c r="P346" s="116" t="s">
        <v>447</v>
      </c>
      <c r="Q346" s="116" t="s">
        <v>449</v>
      </c>
      <c r="R346" s="116" t="s">
        <v>451</v>
      </c>
      <c r="S346" s="116" t="s">
        <v>689</v>
      </c>
      <c r="T346" s="116" t="s">
        <v>438</v>
      </c>
      <c r="U346" s="116" t="s">
        <v>442</v>
      </c>
      <c r="V346" s="116" t="s">
        <v>450</v>
      </c>
      <c r="W346" s="116" t="s">
        <v>453</v>
      </c>
      <c r="X346" s="116" t="s">
        <v>686</v>
      </c>
    </row>
    <row r="347" spans="1:24" s="130" customFormat="1" ht="30" customHeight="1">
      <c r="A347" s="128" t="str">
        <f>+A101</f>
        <v>Implicit Subsidy/Tax, % of total replacement rate, IG1-D3</v>
      </c>
      <c r="B347" s="133">
        <f>N101</f>
        <v>0.47886350329304739</v>
      </c>
      <c r="C347" s="133">
        <f>P101</f>
        <v>0.47081768214743852</v>
      </c>
      <c r="D347" s="133">
        <f>H101</f>
        <v>0.41758635234066299</v>
      </c>
      <c r="E347" s="133">
        <f>T101</f>
        <v>0.38674395261923505</v>
      </c>
      <c r="F347" s="133">
        <f>R101</f>
        <v>0.3754534215941614</v>
      </c>
      <c r="G347" s="133">
        <f>O101</f>
        <v>0.29905766493741986</v>
      </c>
      <c r="H347" s="133">
        <f>G101</f>
        <v>0.23235924067092448</v>
      </c>
      <c r="I347" s="133">
        <f>Q101</f>
        <v>0.20649791162930661</v>
      </c>
      <c r="J347" s="133">
        <f>C101</f>
        <v>0.18911247385606877</v>
      </c>
      <c r="K347" s="133">
        <f>U101</f>
        <v>0.13798444933407156</v>
      </c>
      <c r="L347" s="133">
        <f>E101</f>
        <v>9.4758033675685138E-2</v>
      </c>
      <c r="M347" s="133">
        <f>L101</f>
        <v>0</v>
      </c>
      <c r="N347" s="133">
        <f>J101</f>
        <v>0</v>
      </c>
      <c r="O347" s="133">
        <f>I101</f>
        <v>0</v>
      </c>
      <c r="P347" s="133">
        <f>S101</f>
        <v>0</v>
      </c>
      <c r="Q347" s="133">
        <f>V101</f>
        <v>1.2397980831210881E-2</v>
      </c>
      <c r="R347" s="133">
        <f>X101</f>
        <v>0</v>
      </c>
      <c r="S347" s="133">
        <f>M101</f>
        <v>-5.5373722545757689E-2</v>
      </c>
      <c r="T347" s="133">
        <f>F101</f>
        <v>-0.13273823138950366</v>
      </c>
      <c r="U347" s="133">
        <f>K101</f>
        <v>-0.20479070068396005</v>
      </c>
      <c r="V347" s="133">
        <f>W101</f>
        <v>-0.30564825961411268</v>
      </c>
      <c r="W347" s="133">
        <f>D101</f>
        <v>-0.34079136785391984</v>
      </c>
      <c r="X347" s="133">
        <f>B101</f>
        <v>-0.50326254171652207</v>
      </c>
    </row>
    <row r="348" spans="1:24" s="130" customFormat="1" ht="30" customHeight="1">
      <c r="A348" s="128"/>
      <c r="B348" s="116" t="s">
        <v>446</v>
      </c>
      <c r="C348" s="116" t="s">
        <v>440</v>
      </c>
      <c r="D348" s="116" t="s">
        <v>692</v>
      </c>
      <c r="E348" s="116" t="s">
        <v>444</v>
      </c>
      <c r="F348" s="116" t="s">
        <v>690</v>
      </c>
      <c r="G348" s="116" t="s">
        <v>452</v>
      </c>
      <c r="H348" s="116" t="s">
        <v>691</v>
      </c>
      <c r="I348" s="116" t="s">
        <v>445</v>
      </c>
      <c r="J348" s="116" t="s">
        <v>439</v>
      </c>
      <c r="K348" s="116" t="s">
        <v>687</v>
      </c>
      <c r="L348" s="116" t="s">
        <v>443</v>
      </c>
      <c r="M348" s="116" t="s">
        <v>688</v>
      </c>
      <c r="N348" s="116" t="s">
        <v>441</v>
      </c>
      <c r="O348" s="116" t="s">
        <v>447</v>
      </c>
      <c r="P348" s="116" t="s">
        <v>449</v>
      </c>
      <c r="Q348" s="116" t="s">
        <v>451</v>
      </c>
      <c r="R348" s="116" t="s">
        <v>689</v>
      </c>
      <c r="S348" s="116" t="s">
        <v>448</v>
      </c>
      <c r="T348" s="116" t="s">
        <v>438</v>
      </c>
      <c r="U348" s="116" t="s">
        <v>442</v>
      </c>
      <c r="V348" s="116" t="s">
        <v>450</v>
      </c>
      <c r="W348" s="116" t="s">
        <v>453</v>
      </c>
      <c r="X348" s="116" t="s">
        <v>686</v>
      </c>
    </row>
    <row r="349" spans="1:24" s="130" customFormat="1" ht="30" customHeight="1">
      <c r="A349" s="128" t="str">
        <f>+A102</f>
        <v>Implicit Subsidy/Tax, % of total replacement rate, IG2-D3</v>
      </c>
      <c r="B349" s="133">
        <f>P102</f>
        <v>0.45096119254406225</v>
      </c>
      <c r="C349" s="133">
        <f>H102</f>
        <v>0.38776676960139611</v>
      </c>
      <c r="D349" s="133">
        <f>T102</f>
        <v>0.38674389981065466</v>
      </c>
      <c r="E349" s="133">
        <f>R102</f>
        <v>0.3754534215941614</v>
      </c>
      <c r="F349" s="133">
        <f>N102</f>
        <v>0.29666366858400856</v>
      </c>
      <c r="G349" s="133">
        <f>C102</f>
        <v>0.18911247385606877</v>
      </c>
      <c r="H349" s="133">
        <f>O102</f>
        <v>0.11132801251467903</v>
      </c>
      <c r="I349" s="133">
        <f>Q102</f>
        <v>4.4042078603935941E-2</v>
      </c>
      <c r="J349" s="133">
        <f>G102</f>
        <v>2.2088046796543526E-2</v>
      </c>
      <c r="K349" s="133">
        <f>E102</f>
        <v>1.7219663567398846E-2</v>
      </c>
      <c r="L349" s="133">
        <f>L102</f>
        <v>0</v>
      </c>
      <c r="M349" s="133">
        <f>J102</f>
        <v>0</v>
      </c>
      <c r="N349" s="133">
        <f>I102</f>
        <v>0</v>
      </c>
      <c r="O349" s="133">
        <f>S102</f>
        <v>0</v>
      </c>
      <c r="P349" s="133">
        <f>V102</f>
        <v>0</v>
      </c>
      <c r="Q349" s="133">
        <f>X102</f>
        <v>0</v>
      </c>
      <c r="R349" s="133">
        <f>M102</f>
        <v>-5.5373722545757689E-2</v>
      </c>
      <c r="S349" s="133">
        <f>U102</f>
        <v>-7.6355550665928446E-2</v>
      </c>
      <c r="T349" s="133">
        <f>F102</f>
        <v>-0.13273823138950366</v>
      </c>
      <c r="U349" s="133">
        <f>K102</f>
        <v>-0.20479070068396005</v>
      </c>
      <c r="V349" s="133">
        <f>W102</f>
        <v>-0.30564825961411268</v>
      </c>
      <c r="W349" s="133">
        <f>D102</f>
        <v>-0.34079136785391984</v>
      </c>
      <c r="X349" s="133">
        <f>B102</f>
        <v>-0.50326254171652207</v>
      </c>
    </row>
    <row r="350" spans="1:24" s="130" customFormat="1" ht="30" customHeight="1">
      <c r="A350" s="128"/>
      <c r="B350" s="116" t="s">
        <v>446</v>
      </c>
      <c r="C350" s="116" t="s">
        <v>692</v>
      </c>
      <c r="D350" s="116" t="s">
        <v>440</v>
      </c>
      <c r="E350" s="116" t="s">
        <v>444</v>
      </c>
      <c r="F350" s="116" t="s">
        <v>690</v>
      </c>
      <c r="G350" s="116" t="s">
        <v>452</v>
      </c>
      <c r="H350" s="116" t="s">
        <v>691</v>
      </c>
      <c r="I350" s="116" t="s">
        <v>445</v>
      </c>
      <c r="J350" s="116" t="s">
        <v>439</v>
      </c>
      <c r="K350" s="116" t="s">
        <v>687</v>
      </c>
      <c r="L350" s="116" t="s">
        <v>443</v>
      </c>
      <c r="M350" s="116" t="s">
        <v>688</v>
      </c>
      <c r="N350" s="116" t="s">
        <v>441</v>
      </c>
      <c r="O350" s="116" t="s">
        <v>447</v>
      </c>
      <c r="P350" s="116" t="s">
        <v>449</v>
      </c>
      <c r="Q350" s="116" t="s">
        <v>451</v>
      </c>
      <c r="R350" s="116" t="s">
        <v>689</v>
      </c>
      <c r="S350" s="116" t="s">
        <v>438</v>
      </c>
      <c r="T350" s="116" t="s">
        <v>448</v>
      </c>
      <c r="U350" s="116" t="s">
        <v>442</v>
      </c>
      <c r="V350" s="116" t="s">
        <v>450</v>
      </c>
      <c r="W350" s="116" t="s">
        <v>453</v>
      </c>
      <c r="X350" s="116" t="s">
        <v>686</v>
      </c>
    </row>
    <row r="351" spans="1:24" s="130" customFormat="1" ht="30" customHeight="1">
      <c r="A351" s="128" t="str">
        <f>+A103</f>
        <v>Implicit Subsidy/Tax, % of total replacement rate, IG3-D3</v>
      </c>
      <c r="B351" s="133">
        <f>P103</f>
        <v>0.45096119254406214</v>
      </c>
      <c r="C351" s="133">
        <f>T103</f>
        <v>0.38674388220779465</v>
      </c>
      <c r="D351" s="133">
        <f>H103</f>
        <v>0.35698560604568152</v>
      </c>
      <c r="E351" s="133">
        <f>R103</f>
        <v>0.35388269986774012</v>
      </c>
      <c r="F351" s="133">
        <f>N103</f>
        <v>0.1757498609462316</v>
      </c>
      <c r="G351" s="133">
        <f>C103</f>
        <v>6.1395765487984089E-2</v>
      </c>
      <c r="H351" s="133">
        <f>O103</f>
        <v>4.875146170709875E-2</v>
      </c>
      <c r="I351" s="133">
        <f>Q103</f>
        <v>5.1361353888918215E-3</v>
      </c>
      <c r="J351" s="133">
        <f>G103</f>
        <v>0</v>
      </c>
      <c r="K351" s="133">
        <f>E103</f>
        <v>0</v>
      </c>
      <c r="L351" s="133">
        <f>L103</f>
        <v>0</v>
      </c>
      <c r="M351" s="133">
        <f>J103</f>
        <v>0</v>
      </c>
      <c r="N351" s="133">
        <f>I103</f>
        <v>0</v>
      </c>
      <c r="O351" s="133">
        <f>S103</f>
        <v>0</v>
      </c>
      <c r="P351" s="133">
        <f>V103</f>
        <v>0</v>
      </c>
      <c r="Q351" s="133">
        <f>X103</f>
        <v>0</v>
      </c>
      <c r="R351" s="133">
        <f>M103</f>
        <v>-5.5373722545757675E-2</v>
      </c>
      <c r="S351" s="133">
        <f>F103</f>
        <v>-0.13273823138950361</v>
      </c>
      <c r="T351" s="133">
        <f>U103</f>
        <v>-0.14780221733259505</v>
      </c>
      <c r="U351" s="133">
        <f>K103</f>
        <v>-0.20479070068396005</v>
      </c>
      <c r="V351" s="133">
        <f>W103</f>
        <v>-0.30564825961411268</v>
      </c>
      <c r="W351" s="133">
        <f>D103</f>
        <v>-0.34079136785391984</v>
      </c>
      <c r="X351" s="133">
        <f>B103</f>
        <v>-0.50326254171652196</v>
      </c>
    </row>
    <row r="352" spans="1:24" s="130" customFormat="1" ht="30" customHeight="1">
      <c r="A352" s="128"/>
      <c r="B352" s="116" t="s">
        <v>446</v>
      </c>
      <c r="C352" s="116" t="s">
        <v>692</v>
      </c>
      <c r="D352" s="116" t="s">
        <v>440</v>
      </c>
      <c r="E352" s="116" t="s">
        <v>444</v>
      </c>
      <c r="F352" s="116" t="s">
        <v>690</v>
      </c>
      <c r="G352" s="116" t="s">
        <v>691</v>
      </c>
      <c r="H352" s="116" t="s">
        <v>445</v>
      </c>
      <c r="I352" s="116" t="s">
        <v>439</v>
      </c>
      <c r="J352" s="116" t="s">
        <v>687</v>
      </c>
      <c r="K352" s="116" t="s">
        <v>443</v>
      </c>
      <c r="L352" s="116" t="s">
        <v>688</v>
      </c>
      <c r="M352" s="116" t="s">
        <v>441</v>
      </c>
      <c r="N352" s="116" t="s">
        <v>447</v>
      </c>
      <c r="O352" s="116" t="s">
        <v>449</v>
      </c>
      <c r="P352" s="116" t="s">
        <v>451</v>
      </c>
      <c r="Q352" s="116" t="s">
        <v>689</v>
      </c>
      <c r="R352" s="116" t="s">
        <v>452</v>
      </c>
      <c r="S352" s="116" t="s">
        <v>438</v>
      </c>
      <c r="T352" s="116" t="s">
        <v>448</v>
      </c>
      <c r="U352" s="116" t="s">
        <v>442</v>
      </c>
      <c r="V352" s="116" t="s">
        <v>450</v>
      </c>
      <c r="W352" s="116" t="s">
        <v>453</v>
      </c>
      <c r="X352" s="116" t="s">
        <v>686</v>
      </c>
    </row>
    <row r="353" spans="1:24" s="130" customFormat="1" ht="30" customHeight="1">
      <c r="A353" s="128" t="str">
        <f>+A104</f>
        <v>Implicit Subsidy/Tax, % of total replacement rate, IG4-D3</v>
      </c>
      <c r="B353" s="133">
        <f>P104</f>
        <v>0.45096119254406225</v>
      </c>
      <c r="C353" s="133">
        <f>T104</f>
        <v>0.38674387340636457</v>
      </c>
      <c r="D353" s="133">
        <f>H104</f>
        <v>0.34159476066586691</v>
      </c>
      <c r="E353" s="133">
        <f>R104</f>
        <v>0.20716908484426597</v>
      </c>
      <c r="F353" s="133">
        <f>N104</f>
        <v>0.1152929571273431</v>
      </c>
      <c r="G353" s="133">
        <f>O104</f>
        <v>1.7463186303308592E-2</v>
      </c>
      <c r="H353" s="133">
        <f>Q104</f>
        <v>0</v>
      </c>
      <c r="I353" s="133">
        <f>G104</f>
        <v>0</v>
      </c>
      <c r="J353" s="133">
        <f>E104</f>
        <v>0</v>
      </c>
      <c r="K353" s="133">
        <f>L104</f>
        <v>0</v>
      </c>
      <c r="L353" s="133">
        <f>J104</f>
        <v>0</v>
      </c>
      <c r="M353" s="133">
        <f>I104</f>
        <v>0</v>
      </c>
      <c r="N353" s="133">
        <f>S104</f>
        <v>0</v>
      </c>
      <c r="O353" s="133">
        <f>V104</f>
        <v>0</v>
      </c>
      <c r="P353" s="133">
        <f>X104</f>
        <v>0</v>
      </c>
      <c r="Q353" s="133">
        <f>M104</f>
        <v>-5.5373722545757689E-2</v>
      </c>
      <c r="R353" s="133">
        <f>C104</f>
        <v>-0.10067505741999466</v>
      </c>
      <c r="S353" s="133">
        <f>F104</f>
        <v>-0.13273823138950366</v>
      </c>
      <c r="T353" s="133">
        <f>U104</f>
        <v>-0.18352555066592846</v>
      </c>
      <c r="U353" s="133">
        <f>K104</f>
        <v>-0.20479070068396005</v>
      </c>
      <c r="V353" s="133">
        <f>W104</f>
        <v>-0.30564825961411268</v>
      </c>
      <c r="W353" s="133">
        <f>D104</f>
        <v>-0.34079136785391984</v>
      </c>
      <c r="X353" s="133">
        <f>B104</f>
        <v>-0.50326254171652207</v>
      </c>
    </row>
    <row r="354" spans="1:24" s="130" customFormat="1" ht="30" customHeight="1">
      <c r="A354" s="128"/>
      <c r="B354" s="116" t="s">
        <v>446</v>
      </c>
      <c r="C354" s="116" t="s">
        <v>692</v>
      </c>
      <c r="D354" s="116" t="s">
        <v>440</v>
      </c>
      <c r="E354" s="116" t="s">
        <v>444</v>
      </c>
      <c r="F354" s="116" t="s">
        <v>690</v>
      </c>
      <c r="G354" s="116" t="s">
        <v>445</v>
      </c>
      <c r="H354" s="116" t="s">
        <v>439</v>
      </c>
      <c r="I354" s="116" t="s">
        <v>687</v>
      </c>
      <c r="J354" s="116" t="s">
        <v>443</v>
      </c>
      <c r="K354" s="116" t="s">
        <v>688</v>
      </c>
      <c r="L354" s="116" t="s">
        <v>441</v>
      </c>
      <c r="M354" s="116" t="s">
        <v>447</v>
      </c>
      <c r="N354" s="116" t="s">
        <v>449</v>
      </c>
      <c r="O354" s="116" t="s">
        <v>451</v>
      </c>
      <c r="P354" s="116" t="s">
        <v>691</v>
      </c>
      <c r="Q354" s="116" t="s">
        <v>689</v>
      </c>
      <c r="R354" s="116" t="s">
        <v>438</v>
      </c>
      <c r="S354" s="116" t="s">
        <v>452</v>
      </c>
      <c r="T354" s="116" t="s">
        <v>448</v>
      </c>
      <c r="U354" s="116" t="s">
        <v>442</v>
      </c>
      <c r="V354" s="116" t="s">
        <v>450</v>
      </c>
      <c r="W354" s="116" t="s">
        <v>453</v>
      </c>
      <c r="X354" s="116" t="s">
        <v>686</v>
      </c>
    </row>
    <row r="355" spans="1:24" s="130" customFormat="1" ht="30" customHeight="1">
      <c r="A355" s="128" t="str">
        <f>+A105</f>
        <v>Implicit Subsidy/Tax, % of total replacement rate, IG5-D3</v>
      </c>
      <c r="B355" s="133">
        <f>P105</f>
        <v>0.45096119254406219</v>
      </c>
      <c r="C355" s="133">
        <f>T105</f>
        <v>0.38674386812550643</v>
      </c>
      <c r="D355" s="133">
        <f>H105</f>
        <v>0.3262039524853555</v>
      </c>
      <c r="E355" s="133">
        <f>R105</f>
        <v>0.11914091583018133</v>
      </c>
      <c r="F355" s="133">
        <f>N105</f>
        <v>7.9018814836010032E-2</v>
      </c>
      <c r="G355" s="133">
        <f>Q105</f>
        <v>0</v>
      </c>
      <c r="H355" s="133">
        <f>G105</f>
        <v>0</v>
      </c>
      <c r="I355" s="133">
        <f>E105</f>
        <v>0</v>
      </c>
      <c r="J355" s="133">
        <f>L105</f>
        <v>0</v>
      </c>
      <c r="K355" s="133">
        <f>J105</f>
        <v>0</v>
      </c>
      <c r="L355" s="133">
        <f>I105</f>
        <v>0</v>
      </c>
      <c r="M355" s="133">
        <f>S105</f>
        <v>0</v>
      </c>
      <c r="N355" s="133">
        <f>V105</f>
        <v>0</v>
      </c>
      <c r="O355" s="133">
        <f>X105</f>
        <v>0</v>
      </c>
      <c r="P355" s="133">
        <f>O105</f>
        <v>-1.3097789389654585E-3</v>
      </c>
      <c r="Q355" s="133">
        <f>M105</f>
        <v>-5.5373722545757675E-2</v>
      </c>
      <c r="R355" s="133">
        <f>F105</f>
        <v>-0.13273823138950358</v>
      </c>
      <c r="S355" s="133">
        <f>C105</f>
        <v>-0.19791755116478182</v>
      </c>
      <c r="T355" s="133">
        <f>U105</f>
        <v>-0.20495955066592844</v>
      </c>
      <c r="U355" s="133">
        <f>K105</f>
        <v>-0.20479070068396002</v>
      </c>
      <c r="V355" s="133">
        <f>W105</f>
        <v>-0.30564825961411263</v>
      </c>
      <c r="W355" s="133">
        <f>D105</f>
        <v>-0.34079136785391978</v>
      </c>
      <c r="X355" s="133">
        <f>B105</f>
        <v>-0.50326254171652196</v>
      </c>
    </row>
    <row r="356" spans="1:24" s="130" customFormat="1" ht="30" customHeight="1">
      <c r="A356" s="128"/>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row>
    <row r="357" spans="1:24" s="130" customFormat="1" ht="30" customHeight="1">
      <c r="A357" s="128"/>
      <c r="B357" s="133" t="str">
        <f>+P90</f>
        <v>Mexico (DB)</v>
      </c>
      <c r="C357" s="133" t="str">
        <f>+T90</f>
        <v>Paraguay (DB)</v>
      </c>
      <c r="D357" s="133" t="str">
        <f>+N90</f>
        <v>Honduras (DB)</v>
      </c>
      <c r="E357" s="133" t="str">
        <f>+H90</f>
        <v>Costa Rica (DB)</v>
      </c>
      <c r="F357" s="133" t="str">
        <f>+K90</f>
        <v>El Salvador (DB)</v>
      </c>
      <c r="G357" s="133" t="str">
        <f>+R90</f>
        <v>Panama (DB)</v>
      </c>
      <c r="H357" s="133" t="str">
        <f>+F90</f>
        <v>Colombia (DB)</v>
      </c>
      <c r="I357" s="133" t="str">
        <f>+L90</f>
        <v>El Salvador (DC)</v>
      </c>
      <c r="J357" s="133" t="str">
        <f>+O90</f>
        <v>Jamaica (DB)</v>
      </c>
      <c r="K357" s="133" t="str">
        <f>+M90</f>
        <v>Haiti (DB)</v>
      </c>
      <c r="L357" s="133" t="str">
        <f>+G90</f>
        <v>Colombia (DC)</v>
      </c>
      <c r="M357" s="133" t="str">
        <f>+B90</f>
        <v>Argentina (DB)</v>
      </c>
      <c r="N357" s="133" t="str">
        <f>+Q90</f>
        <v>Mexico (DC)</v>
      </c>
      <c r="O357" s="133" t="str">
        <f>+J90</f>
        <v>Dominican Republic (DC)</v>
      </c>
      <c r="P357" s="133" t="str">
        <f>+E90</f>
        <v>Chile (DC)</v>
      </c>
      <c r="Q357" s="133" t="str">
        <f>+W90</f>
        <v>Uruguay (DB)</v>
      </c>
      <c r="R357" s="133" t="str">
        <f>+C90</f>
        <v>Brazil (age)</v>
      </c>
      <c r="S357" s="133" t="str">
        <f>+U90</f>
        <v>Peru (DB)</v>
      </c>
      <c r="T357" s="133" t="str">
        <f>+D90</f>
        <v>Brazil (time)</v>
      </c>
      <c r="U357" s="133" t="str">
        <f>+I90</f>
        <v>Costa Rica (Mix)</v>
      </c>
      <c r="V357" s="133" t="str">
        <f>+S90</f>
        <v>Panama (Mix)</v>
      </c>
      <c r="W357" s="133" t="str">
        <f>+V90</f>
        <v>Peru (DC)</v>
      </c>
      <c r="X357" s="133" t="str">
        <f>+X90</f>
        <v>Uruguay (Mix)</v>
      </c>
    </row>
    <row r="358" spans="1:24" s="130" customFormat="1" ht="30" customHeight="1">
      <c r="A358" s="128" t="str">
        <f>+A107</f>
        <v>Implicit Subsidy/Tax, % of total replacement rate, Female, IG1-D1</v>
      </c>
      <c r="B358" s="133">
        <f>+P107</f>
        <v>0.79445657275076409</v>
      </c>
      <c r="C358" s="133">
        <f>+T107</f>
        <v>0.64040859933302963</v>
      </c>
      <c r="D358" s="133">
        <f>+N107</f>
        <v>0.57865727844549009</v>
      </c>
      <c r="E358" s="133">
        <f>+H107</f>
        <v>0.47941413788428244</v>
      </c>
      <c r="F358" s="133">
        <f>+K107</f>
        <v>0.45486556920539783</v>
      </c>
      <c r="G358" s="133">
        <f>+R107</f>
        <v>0.45470350725972719</v>
      </c>
      <c r="H358" s="133">
        <f>+F107</f>
        <v>0.37726495309221925</v>
      </c>
      <c r="I358" s="133">
        <f>+L107</f>
        <v>0.28302057674485698</v>
      </c>
      <c r="J358" s="133">
        <f>+O107</f>
        <v>0.26672692450822938</v>
      </c>
      <c r="K358" s="133">
        <f>+M107</f>
        <v>0.21339274058018654</v>
      </c>
      <c r="L358" s="133">
        <f>+G107</f>
        <v>0.19612891254929921</v>
      </c>
      <c r="M358" s="133">
        <f>+B107</f>
        <v>0.15150921460353683</v>
      </c>
      <c r="N358" s="133">
        <f>+Q107</f>
        <v>0.15111232348478848</v>
      </c>
      <c r="O358" s="133">
        <f>+J107</f>
        <v>0.14932875606333698</v>
      </c>
      <c r="P358" s="133">
        <f>+E107</f>
        <v>0.12348678514601918</v>
      </c>
      <c r="Q358" s="133">
        <f>+W107</f>
        <v>6.7793928691671446E-2</v>
      </c>
      <c r="R358" s="133">
        <f>+C107</f>
        <v>5.5049994472958108E-2</v>
      </c>
      <c r="S358" s="133">
        <f>+U107</f>
        <v>3.7633639644903294E-2</v>
      </c>
      <c r="T358" s="133">
        <f>+D107</f>
        <v>9.1597682399714442E-3</v>
      </c>
      <c r="U358" s="133">
        <f>+I107</f>
        <v>0</v>
      </c>
      <c r="V358" s="133">
        <f>+S107</f>
        <v>0</v>
      </c>
      <c r="W358" s="133">
        <f>+V107</f>
        <v>0</v>
      </c>
      <c r="X358" s="133">
        <f>+X107</f>
        <v>0</v>
      </c>
    </row>
    <row r="359" spans="1:24" s="130" customFormat="1" ht="30" customHeight="1">
      <c r="A359" s="128"/>
      <c r="B359" s="133" t="s">
        <v>446</v>
      </c>
      <c r="C359" s="133" t="s">
        <v>692</v>
      </c>
      <c r="D359" s="133" t="s">
        <v>442</v>
      </c>
      <c r="E359" s="133" t="s">
        <v>444</v>
      </c>
      <c r="F359" s="133" t="s">
        <v>440</v>
      </c>
      <c r="G359" s="133" t="s">
        <v>690</v>
      </c>
      <c r="H359" s="133" t="s">
        <v>438</v>
      </c>
      <c r="I359" s="133" t="s">
        <v>689</v>
      </c>
      <c r="J359" s="133" t="s">
        <v>450</v>
      </c>
      <c r="K359" s="133" t="s">
        <v>691</v>
      </c>
      <c r="L359" s="133" t="s">
        <v>452</v>
      </c>
      <c r="M359" s="133" t="s">
        <v>686</v>
      </c>
      <c r="N359" s="133" t="s">
        <v>443</v>
      </c>
      <c r="O359" s="133" t="s">
        <v>687</v>
      </c>
      <c r="P359" s="133" t="s">
        <v>439</v>
      </c>
      <c r="Q359" s="133" t="s">
        <v>445</v>
      </c>
      <c r="R359" s="133" t="s">
        <v>688</v>
      </c>
      <c r="S359" s="133" t="s">
        <v>441</v>
      </c>
      <c r="T359" s="133" t="s">
        <v>447</v>
      </c>
      <c r="U359" s="133" t="s">
        <v>449</v>
      </c>
      <c r="V359" s="133" t="s">
        <v>451</v>
      </c>
      <c r="W359" s="133" t="s">
        <v>453</v>
      </c>
      <c r="X359" s="133" t="s">
        <v>448</v>
      </c>
    </row>
    <row r="360" spans="1:24" s="130" customFormat="1" ht="30" customHeight="1">
      <c r="A360" s="128" t="str">
        <f>+A108</f>
        <v>Implicit Subsidy/Tax, % of total replacement rate, Female, IG2-D1</v>
      </c>
      <c r="B360" s="133">
        <f>+P108</f>
        <v>0.79445657275076409</v>
      </c>
      <c r="C360" s="133">
        <f>+T108</f>
        <v>0.64040859933302963</v>
      </c>
      <c r="D360" s="133">
        <f>+K108</f>
        <v>0.45486556920539783</v>
      </c>
      <c r="E360" s="133">
        <f>+R108</f>
        <v>0.45470350725972719</v>
      </c>
      <c r="F360" s="133">
        <f>+H108</f>
        <v>0.4495945599386092</v>
      </c>
      <c r="G360" s="133">
        <f>+N108</f>
        <v>0.36964165052188241</v>
      </c>
      <c r="H360" s="133">
        <f>+F108</f>
        <v>0.36808117676285607</v>
      </c>
      <c r="I360" s="133">
        <f>+M108</f>
        <v>0.21339274058018654</v>
      </c>
      <c r="J360" s="133">
        <f>+W108</f>
        <v>0.10945992312943065</v>
      </c>
      <c r="K360" s="133">
        <f>+O108</f>
        <v>7.2351173125839469E-2</v>
      </c>
      <c r="L360" s="133">
        <f>+C108</f>
        <v>5.5049994472958108E-2</v>
      </c>
      <c r="M360" s="133">
        <f>+B108</f>
        <v>3.5621538095192862E-2</v>
      </c>
      <c r="N360" s="133">
        <f>+L108</f>
        <v>3.2900094817146119E-2</v>
      </c>
      <c r="O360" s="133">
        <f>+E108</f>
        <v>2.365139053795795E-2</v>
      </c>
      <c r="P360" s="133">
        <f>+G108</f>
        <v>0</v>
      </c>
      <c r="Q360" s="133">
        <f>+Q108</f>
        <v>0</v>
      </c>
      <c r="R360" s="133">
        <f>+J108</f>
        <v>0</v>
      </c>
      <c r="S360" s="133">
        <f>+I108</f>
        <v>0</v>
      </c>
      <c r="T360" s="133">
        <f>+S108</f>
        <v>0</v>
      </c>
      <c r="U360" s="133">
        <f>+V108</f>
        <v>0</v>
      </c>
      <c r="V360" s="133">
        <f>+X108</f>
        <v>0</v>
      </c>
      <c r="W360" s="133">
        <f>+D108</f>
        <v>-5.0113714114800978E-2</v>
      </c>
      <c r="X360" s="133">
        <f>+U108</f>
        <v>-0.22170090360978517</v>
      </c>
    </row>
    <row r="361" spans="1:24" s="130" customFormat="1" ht="30" customHeight="1">
      <c r="A361" s="128"/>
      <c r="B361" s="133" t="s">
        <v>446</v>
      </c>
      <c r="C361" s="133" t="s">
        <v>692</v>
      </c>
      <c r="D361" s="133" t="s">
        <v>442</v>
      </c>
      <c r="E361" s="133" t="s">
        <v>440</v>
      </c>
      <c r="F361" s="133" t="s">
        <v>438</v>
      </c>
      <c r="G361" s="133" t="s">
        <v>444</v>
      </c>
      <c r="H361" s="133" t="s">
        <v>690</v>
      </c>
      <c r="I361" s="133" t="s">
        <v>689</v>
      </c>
      <c r="J361" s="133" t="s">
        <v>452</v>
      </c>
      <c r="K361" s="133" t="s">
        <v>691</v>
      </c>
      <c r="L361" s="133" t="s">
        <v>443</v>
      </c>
      <c r="M361" s="133" t="s">
        <v>687</v>
      </c>
      <c r="N361" s="133" t="s">
        <v>439</v>
      </c>
      <c r="O361" s="133" t="s">
        <v>445</v>
      </c>
      <c r="P361" s="133" t="s">
        <v>688</v>
      </c>
      <c r="Q361" s="133" t="s">
        <v>441</v>
      </c>
      <c r="R361" s="133" t="s">
        <v>447</v>
      </c>
      <c r="S361" s="133" t="s">
        <v>449</v>
      </c>
      <c r="T361" s="133" t="s">
        <v>451</v>
      </c>
      <c r="U361" s="133" t="s">
        <v>686</v>
      </c>
      <c r="V361" s="133" t="s">
        <v>450</v>
      </c>
      <c r="W361" s="133" t="s">
        <v>453</v>
      </c>
      <c r="X361" s="133" t="s">
        <v>448</v>
      </c>
    </row>
    <row r="362" spans="1:24" s="130" customFormat="1" ht="30" customHeight="1">
      <c r="A362" s="128" t="str">
        <f>+A109</f>
        <v>Implicit Subsidy/Tax, % of total replacement rate, Female, IG3-D1</v>
      </c>
      <c r="B362" s="133">
        <f>+P109</f>
        <v>0.79445657275076376</v>
      </c>
      <c r="C362" s="133">
        <f>+T109</f>
        <v>0.64040859933302963</v>
      </c>
      <c r="D362" s="133">
        <f>+K109</f>
        <v>0.45486556920539789</v>
      </c>
      <c r="E362" s="133">
        <f>+H109</f>
        <v>0.41881352502467806</v>
      </c>
      <c r="F362" s="133">
        <f>+F109</f>
        <v>0.35889740043349266</v>
      </c>
      <c r="G362" s="133">
        <f>+R109</f>
        <v>0.32201861301429718</v>
      </c>
      <c r="H362" s="133">
        <f>+N109</f>
        <v>0.21957914842288212</v>
      </c>
      <c r="I362" s="133">
        <f>+M109</f>
        <v>0.21339274058018659</v>
      </c>
      <c r="J362" s="133">
        <f>+C109</f>
        <v>5.5049994472958108E-2</v>
      </c>
      <c r="K362" s="133">
        <f>+O109</f>
        <v>7.5592559983761187E-3</v>
      </c>
      <c r="L362" s="133">
        <f>+L109</f>
        <v>0</v>
      </c>
      <c r="M362" s="133">
        <f>+E109</f>
        <v>0</v>
      </c>
      <c r="N362" s="133">
        <f>+G109</f>
        <v>0</v>
      </c>
      <c r="O362" s="133">
        <f>+Q109</f>
        <v>0</v>
      </c>
      <c r="P362" s="133">
        <f>+J109</f>
        <v>0</v>
      </c>
      <c r="Q362" s="133">
        <f>+I109</f>
        <v>0</v>
      </c>
      <c r="R362" s="133">
        <f>+S109</f>
        <v>0</v>
      </c>
      <c r="S362" s="133">
        <f>+V109</f>
        <v>0</v>
      </c>
      <c r="T362" s="133">
        <f>+X109</f>
        <v>0</v>
      </c>
      <c r="U362" s="133">
        <f>+B109</f>
        <v>-3.0076874075883886E-3</v>
      </c>
      <c r="V362" s="133">
        <f>+W109</f>
        <v>-3.3880798224152242E-2</v>
      </c>
      <c r="W362" s="133">
        <f>+D109</f>
        <v>-5.0113714114800978E-2</v>
      </c>
      <c r="X362" s="133">
        <f>+U109</f>
        <v>-0.30814575136134781</v>
      </c>
    </row>
    <row r="363" spans="1:24" s="130" customFormat="1" ht="30" customHeight="1">
      <c r="A363" s="128"/>
      <c r="B363" s="133" t="s">
        <v>446</v>
      </c>
      <c r="C363" s="133" t="s">
        <v>692</v>
      </c>
      <c r="D363" s="133" t="s">
        <v>442</v>
      </c>
      <c r="E363" s="133" t="s">
        <v>440</v>
      </c>
      <c r="F363" s="133" t="s">
        <v>438</v>
      </c>
      <c r="G363" s="133" t="s">
        <v>689</v>
      </c>
      <c r="H363" s="133" t="s">
        <v>444</v>
      </c>
      <c r="I363" s="133" t="s">
        <v>690</v>
      </c>
      <c r="J363" s="133" t="s">
        <v>443</v>
      </c>
      <c r="K363" s="133" t="s">
        <v>687</v>
      </c>
      <c r="L363" s="133" t="s">
        <v>439</v>
      </c>
      <c r="M363" s="133" t="s">
        <v>445</v>
      </c>
      <c r="N363" s="133" t="s">
        <v>688</v>
      </c>
      <c r="O363" s="133" t="s">
        <v>441</v>
      </c>
      <c r="P363" s="133" t="s">
        <v>447</v>
      </c>
      <c r="Q363" s="133" t="s">
        <v>449</v>
      </c>
      <c r="R363" s="133" t="s">
        <v>451</v>
      </c>
      <c r="S363" s="133" t="s">
        <v>686</v>
      </c>
      <c r="T363" s="133" t="s">
        <v>691</v>
      </c>
      <c r="U363" s="133" t="s">
        <v>452</v>
      </c>
      <c r="V363" s="133" t="s">
        <v>450</v>
      </c>
      <c r="W363" s="133" t="s">
        <v>453</v>
      </c>
      <c r="X363" s="133" t="s">
        <v>448</v>
      </c>
    </row>
    <row r="364" spans="1:24" s="130" customFormat="1" ht="30" customHeight="1">
      <c r="A364" s="128" t="str">
        <f>+A110</f>
        <v>Implicit Subsidy/Tax, % of total replacement rate, Female, IG4-D1</v>
      </c>
      <c r="B364" s="133">
        <f>+P110</f>
        <v>0.79445657275076409</v>
      </c>
      <c r="C364" s="133">
        <f>+T110</f>
        <v>0.64040859933302963</v>
      </c>
      <c r="D364" s="133">
        <f>+K110</f>
        <v>0.45486556920539783</v>
      </c>
      <c r="E364" s="133">
        <f>+H110</f>
        <v>0.40342265105658504</v>
      </c>
      <c r="F364" s="133">
        <f>+F110</f>
        <v>0.34971362410412937</v>
      </c>
      <c r="G364" s="133">
        <f>+M110</f>
        <v>0.21339274058018654</v>
      </c>
      <c r="H364" s="133">
        <f>+R110</f>
        <v>0.16864437988546277</v>
      </c>
      <c r="I364" s="133">
        <f>+N110</f>
        <v>0.14454789737338194</v>
      </c>
      <c r="J364" s="133">
        <f>+L110</f>
        <v>0</v>
      </c>
      <c r="K364" s="133">
        <f>+E110</f>
        <v>0</v>
      </c>
      <c r="L364" s="133">
        <f>+G110</f>
        <v>0</v>
      </c>
      <c r="M364" s="133">
        <f>+Q110</f>
        <v>0</v>
      </c>
      <c r="N364" s="133">
        <f>+J110</f>
        <v>0</v>
      </c>
      <c r="O364" s="133">
        <f>+I110</f>
        <v>0</v>
      </c>
      <c r="P364" s="133">
        <f>+S110</f>
        <v>0</v>
      </c>
      <c r="Q364" s="133">
        <f>+V110</f>
        <v>0</v>
      </c>
      <c r="R364" s="133">
        <f>+X110</f>
        <v>0</v>
      </c>
      <c r="S364" s="133">
        <f>+B110</f>
        <v>-2.2322300158979291E-2</v>
      </c>
      <c r="T364" s="133">
        <f>+O110</f>
        <v>-2.4836702565355473E-2</v>
      </c>
      <c r="U364" s="133">
        <f>+C110</f>
        <v>-0.1060801425133433</v>
      </c>
      <c r="V364" s="133">
        <f>+W110</f>
        <v>-0.12383595799096003</v>
      </c>
      <c r="W364" s="133">
        <f>+D110</f>
        <v>-0.12514141243004429</v>
      </c>
      <c r="X364" s="133">
        <f>+U110</f>
        <v>-0.35136817523712938</v>
      </c>
    </row>
    <row r="365" spans="1:24" s="130" customFormat="1" ht="30" customHeight="1">
      <c r="A365" s="128"/>
      <c r="B365" s="133" t="s">
        <v>446</v>
      </c>
      <c r="C365" s="133" t="s">
        <v>692</v>
      </c>
      <c r="D365" s="133" t="s">
        <v>442</v>
      </c>
      <c r="E365" s="133" t="s">
        <v>438</v>
      </c>
      <c r="F365" s="133" t="s">
        <v>440</v>
      </c>
      <c r="G365" s="133" t="s">
        <v>689</v>
      </c>
      <c r="H365" s="133" t="s">
        <v>690</v>
      </c>
      <c r="I365" s="133" t="s">
        <v>444</v>
      </c>
      <c r="J365" s="133" t="s">
        <v>443</v>
      </c>
      <c r="K365" s="133" t="s">
        <v>687</v>
      </c>
      <c r="L365" s="133" t="s">
        <v>439</v>
      </c>
      <c r="M365" s="133" t="s">
        <v>445</v>
      </c>
      <c r="N365" s="133" t="s">
        <v>688</v>
      </c>
      <c r="O365" s="133" t="s">
        <v>441</v>
      </c>
      <c r="P365" s="133" t="s">
        <v>447</v>
      </c>
      <c r="Q365" s="133" t="s">
        <v>449</v>
      </c>
      <c r="R365" s="133" t="s">
        <v>451</v>
      </c>
      <c r="S365" s="133" t="s">
        <v>686</v>
      </c>
      <c r="T365" s="133" t="s">
        <v>691</v>
      </c>
      <c r="U365" s="133" t="s">
        <v>450</v>
      </c>
      <c r="V365" s="133" t="s">
        <v>453</v>
      </c>
      <c r="W365" s="133" t="s">
        <v>452</v>
      </c>
      <c r="X365" s="133" t="s">
        <v>448</v>
      </c>
    </row>
    <row r="366" spans="1:24" s="130" customFormat="1" ht="30" customHeight="1">
      <c r="A366" s="128" t="str">
        <f>+A111</f>
        <v>Implicit Subsidy/Tax, % of total replacement rate, Female, IG5-D1</v>
      </c>
      <c r="B366" s="133">
        <f>+P111</f>
        <v>0.79445657275076376</v>
      </c>
      <c r="C366" s="133">
        <f>+T111</f>
        <v>0.64040859933302963</v>
      </c>
      <c r="D366" s="133">
        <f>+K111</f>
        <v>0.45486556920539772</v>
      </c>
      <c r="E366" s="133">
        <f>+F111</f>
        <v>0.34052984777476625</v>
      </c>
      <c r="F366" s="133">
        <f>+H111</f>
        <v>0.33189061696471883</v>
      </c>
      <c r="G366" s="133">
        <f>+M111</f>
        <v>0.21339274058018654</v>
      </c>
      <c r="H366" s="133">
        <f>+N111</f>
        <v>9.9529146743681837E-2</v>
      </c>
      <c r="I366" s="133">
        <f>+R111</f>
        <v>7.6619840008162132E-2</v>
      </c>
      <c r="J366" s="133">
        <f>+L111</f>
        <v>0</v>
      </c>
      <c r="K366" s="133">
        <f>+E111</f>
        <v>0</v>
      </c>
      <c r="L366" s="133">
        <f>+G111</f>
        <v>0</v>
      </c>
      <c r="M366" s="133">
        <f>+Q111</f>
        <v>0</v>
      </c>
      <c r="N366" s="133">
        <f>+J111</f>
        <v>0</v>
      </c>
      <c r="O366" s="133">
        <f>+I111</f>
        <v>0</v>
      </c>
      <c r="P366" s="133">
        <f>+S111</f>
        <v>0</v>
      </c>
      <c r="Q366" s="133">
        <f>+V111</f>
        <v>0</v>
      </c>
      <c r="R366" s="133">
        <f>+X111</f>
        <v>0</v>
      </c>
      <c r="S366" s="133">
        <f>+B111</f>
        <v>-3.3911067809813678E-2</v>
      </c>
      <c r="T366" s="133">
        <f>+O111</f>
        <v>-4.4274277703594503E-2</v>
      </c>
      <c r="U366" s="133">
        <f>+W111</f>
        <v>-0.18364398313321603</v>
      </c>
      <c r="V366" s="133">
        <f>+D111</f>
        <v>-0.18463734067960272</v>
      </c>
      <c r="W366" s="133">
        <f>+C111</f>
        <v>-0.23385411511608312</v>
      </c>
      <c r="X366" s="133">
        <f>+U111</f>
        <v>-0.37730162956259805</v>
      </c>
    </row>
    <row r="367" spans="1:24" s="130" customFormat="1" ht="30" customHeight="1">
      <c r="A367" s="128"/>
      <c r="B367" s="133" t="s">
        <v>692</v>
      </c>
      <c r="C367" s="133" t="s">
        <v>446</v>
      </c>
      <c r="D367" s="133" t="s">
        <v>690</v>
      </c>
      <c r="E367" s="133" t="s">
        <v>440</v>
      </c>
      <c r="F367" s="133" t="s">
        <v>444</v>
      </c>
      <c r="G367" s="133" t="s">
        <v>442</v>
      </c>
      <c r="H367" s="133" t="s">
        <v>438</v>
      </c>
      <c r="I367" s="133" t="s">
        <v>443</v>
      </c>
      <c r="J367" s="133" t="s">
        <v>691</v>
      </c>
      <c r="K367" s="133" t="s">
        <v>439</v>
      </c>
      <c r="L367" s="133" t="s">
        <v>689</v>
      </c>
      <c r="M367" s="133" t="s">
        <v>445</v>
      </c>
      <c r="N367" s="133" t="s">
        <v>452</v>
      </c>
      <c r="O367" s="133" t="s">
        <v>688</v>
      </c>
      <c r="P367" s="133" t="s">
        <v>686</v>
      </c>
      <c r="Q367" s="133" t="s">
        <v>450</v>
      </c>
      <c r="R367" s="133" t="s">
        <v>687</v>
      </c>
      <c r="S367" s="133" t="s">
        <v>448</v>
      </c>
      <c r="T367" s="133" t="s">
        <v>441</v>
      </c>
      <c r="U367" s="133" t="s">
        <v>447</v>
      </c>
      <c r="V367" s="133" t="s">
        <v>449</v>
      </c>
      <c r="W367" s="133" t="s">
        <v>451</v>
      </c>
      <c r="X367" s="133" t="s">
        <v>453</v>
      </c>
    </row>
    <row r="368" spans="1:24" s="130" customFormat="1" ht="30" customHeight="1">
      <c r="A368" s="128" t="str">
        <f>+A112</f>
        <v>Implicit Subsidy/Tax, % of total replacement rate, Female, IG1-D2</v>
      </c>
      <c r="B368" s="133">
        <f>+T112</f>
        <v>0.70844375759022216</v>
      </c>
      <c r="C368" s="133">
        <f>+P112</f>
        <v>0.65262976712946597</v>
      </c>
      <c r="D368" s="133">
        <f>+N112</f>
        <v>0.52445144861698223</v>
      </c>
      <c r="E368" s="133">
        <f>+H112</f>
        <v>0.44605623180641818</v>
      </c>
      <c r="F368" s="133">
        <f>+R112</f>
        <v>0.42116140786630241</v>
      </c>
      <c r="G368" s="133">
        <f>+K112</f>
        <v>0.4114319299138689</v>
      </c>
      <c r="H368" s="133">
        <f>+F112</f>
        <v>0.33762869015829222</v>
      </c>
      <c r="I368" s="133">
        <f>+L112</f>
        <v>0.3264646541669699</v>
      </c>
      <c r="J368" s="133">
        <f>+O112</f>
        <v>0.29171798642209723</v>
      </c>
      <c r="K368" s="133">
        <f>+G112</f>
        <v>0.24685041940629759</v>
      </c>
      <c r="L368" s="133">
        <f>+M112</f>
        <v>0.23193936799323786</v>
      </c>
      <c r="M368" s="133">
        <f>+Q112</f>
        <v>0.2208183367738607</v>
      </c>
      <c r="N368" s="133">
        <f>+C112</f>
        <v>0.20403999557836638</v>
      </c>
      <c r="O368" s="133">
        <f>+J112</f>
        <v>0.19335602734681781</v>
      </c>
      <c r="P368" s="133">
        <f>+B112</f>
        <v>0.16756244228616701</v>
      </c>
      <c r="Q368" s="133">
        <f>+W112</f>
        <v>0.14997563317653934</v>
      </c>
      <c r="R368" s="133">
        <f>+E112</f>
        <v>0.13872581035722817</v>
      </c>
      <c r="S368" s="133">
        <f>+U112</f>
        <v>0.13384072901779809</v>
      </c>
      <c r="T368" s="133">
        <f>+I112</f>
        <v>0</v>
      </c>
      <c r="U368" s="133">
        <f>+S112</f>
        <v>0</v>
      </c>
      <c r="V368" s="133">
        <f>+V112</f>
        <v>0</v>
      </c>
      <c r="W368" s="133">
        <f>+X112</f>
        <v>0</v>
      </c>
      <c r="X368" s="133">
        <f>+D112</f>
        <v>-0.33809684294226938</v>
      </c>
    </row>
    <row r="369" spans="1:24" s="130" customFormat="1" ht="30" customHeight="1">
      <c r="A369" s="128"/>
      <c r="B369" s="133" t="s">
        <v>692</v>
      </c>
      <c r="C369" s="133" t="s">
        <v>446</v>
      </c>
      <c r="D369" s="133" t="s">
        <v>444</v>
      </c>
      <c r="E369" s="133" t="s">
        <v>440</v>
      </c>
      <c r="F369" s="133" t="s">
        <v>442</v>
      </c>
      <c r="G369" s="133" t="s">
        <v>690</v>
      </c>
      <c r="H369" s="133" t="s">
        <v>438</v>
      </c>
      <c r="I369" s="133" t="s">
        <v>689</v>
      </c>
      <c r="J369" s="133" t="s">
        <v>452</v>
      </c>
      <c r="K369" s="133" t="s">
        <v>450</v>
      </c>
      <c r="L369" s="133" t="s">
        <v>691</v>
      </c>
      <c r="M369" s="133" t="s">
        <v>443</v>
      </c>
      <c r="N369" s="133" t="s">
        <v>686</v>
      </c>
      <c r="O369" s="133" t="s">
        <v>687</v>
      </c>
      <c r="P369" s="133" t="s">
        <v>445</v>
      </c>
      <c r="Q369" s="133" t="s">
        <v>439</v>
      </c>
      <c r="R369" s="133" t="s">
        <v>688</v>
      </c>
      <c r="S369" s="133" t="s">
        <v>441</v>
      </c>
      <c r="T369" s="133" t="s">
        <v>447</v>
      </c>
      <c r="U369" s="133" t="s">
        <v>449</v>
      </c>
      <c r="V369" s="133" t="s">
        <v>451</v>
      </c>
      <c r="W369" s="133" t="s">
        <v>448</v>
      </c>
      <c r="X369" s="133" t="s">
        <v>453</v>
      </c>
    </row>
    <row r="370" spans="1:24" s="130" customFormat="1" ht="30" customHeight="1">
      <c r="A370" s="128" t="str">
        <f>+A113</f>
        <v>Implicit Subsidy/Tax, % of total replacement rate, Female, IG2-D2</v>
      </c>
      <c r="B370" s="133">
        <f>+T113</f>
        <v>0.70844375759022216</v>
      </c>
      <c r="C370" s="133">
        <f>+P113</f>
        <v>0.62984181805818207</v>
      </c>
      <c r="D370" s="133">
        <f>+R113</f>
        <v>0.42116140786630241</v>
      </c>
      <c r="E370" s="133">
        <f>+H113</f>
        <v>0.41623665386074504</v>
      </c>
      <c r="F370" s="133">
        <f>+K113</f>
        <v>0.4114319299138689</v>
      </c>
      <c r="G370" s="133">
        <f>+N113</f>
        <v>0.33773082100522611</v>
      </c>
      <c r="H370" s="133">
        <f>+F113</f>
        <v>0.32844491382892893</v>
      </c>
      <c r="I370" s="133">
        <f>+M113</f>
        <v>0.23193936799323786</v>
      </c>
      <c r="J370" s="133">
        <f>+C113</f>
        <v>0.20403999557836638</v>
      </c>
      <c r="K370" s="133">
        <f>+W113</f>
        <v>0.19143837886094361</v>
      </c>
      <c r="L370" s="133">
        <f>+O113</f>
        <v>9.7342235039707375E-2</v>
      </c>
      <c r="M370" s="133">
        <f>+L113</f>
        <v>7.6344172239259073E-2</v>
      </c>
      <c r="N370" s="133">
        <f>+B113</f>
        <v>5.167476577782304E-2</v>
      </c>
      <c r="O370" s="133">
        <f>+E113</f>
        <v>3.8888191351978574E-2</v>
      </c>
      <c r="P370" s="133">
        <f>+Q113</f>
        <v>2.4854052702573987E-2</v>
      </c>
      <c r="Q370" s="133">
        <f>+G113</f>
        <v>2.1982195989152131E-2</v>
      </c>
      <c r="R370" s="133">
        <f>+J113</f>
        <v>8.6234711064473168E-3</v>
      </c>
      <c r="S370" s="133">
        <f>+I113</f>
        <v>0</v>
      </c>
      <c r="T370" s="133">
        <f>+S113</f>
        <v>0</v>
      </c>
      <c r="U370" s="133">
        <f>+V113</f>
        <v>0</v>
      </c>
      <c r="V370" s="133">
        <f>+X113</f>
        <v>0</v>
      </c>
      <c r="W370" s="133">
        <f>+U113</f>
        <v>-0.12549381423689038</v>
      </c>
      <c r="X370" s="133">
        <f>+D113</f>
        <v>-0.33809684294226938</v>
      </c>
    </row>
    <row r="371" spans="1:24" s="130" customFormat="1" ht="30" customHeight="1">
      <c r="A371" s="128"/>
      <c r="B371" s="133" t="s">
        <v>692</v>
      </c>
      <c r="C371" s="133" t="s">
        <v>446</v>
      </c>
      <c r="D371" s="133" t="s">
        <v>442</v>
      </c>
      <c r="E371" s="133" t="s">
        <v>440</v>
      </c>
      <c r="F371" s="133" t="s">
        <v>444</v>
      </c>
      <c r="G371" s="133" t="s">
        <v>438</v>
      </c>
      <c r="H371" s="133" t="s">
        <v>689</v>
      </c>
      <c r="I371" s="133" t="s">
        <v>452</v>
      </c>
      <c r="J371" s="133" t="s">
        <v>690</v>
      </c>
      <c r="K371" s="133" t="s">
        <v>450</v>
      </c>
      <c r="L371" s="133" t="s">
        <v>691</v>
      </c>
      <c r="M371" s="133" t="s">
        <v>686</v>
      </c>
      <c r="N371" s="133" t="s">
        <v>687</v>
      </c>
      <c r="O371" s="133" t="s">
        <v>443</v>
      </c>
      <c r="P371" s="133" t="s">
        <v>445</v>
      </c>
      <c r="Q371" s="133" t="s">
        <v>439</v>
      </c>
      <c r="R371" s="133" t="s">
        <v>688</v>
      </c>
      <c r="S371" s="133" t="s">
        <v>441</v>
      </c>
      <c r="T371" s="133" t="s">
        <v>447</v>
      </c>
      <c r="U371" s="133" t="s">
        <v>449</v>
      </c>
      <c r="V371" s="133" t="s">
        <v>451</v>
      </c>
      <c r="W371" s="133" t="s">
        <v>448</v>
      </c>
      <c r="X371" s="133" t="s">
        <v>453</v>
      </c>
    </row>
    <row r="372" spans="1:24" s="130" customFormat="1" ht="30" customHeight="1">
      <c r="A372" s="128" t="str">
        <f>+A114</f>
        <v>Implicit Subsidy/Tax, % of total replacement rate, Female, IG3-D2</v>
      </c>
      <c r="B372" s="133">
        <f>+T114</f>
        <v>0.70844375759022227</v>
      </c>
      <c r="C372" s="133">
        <f>+P114</f>
        <v>0.62984181805818196</v>
      </c>
      <c r="D372" s="133">
        <f>+K114</f>
        <v>0.4114319299138689</v>
      </c>
      <c r="E372" s="133">
        <f>+H114</f>
        <v>0.38545556018124327</v>
      </c>
      <c r="F372" s="133">
        <f>+R114</f>
        <v>0.38031427691450514</v>
      </c>
      <c r="G372" s="133">
        <f>+F114</f>
        <v>0.31926113749956581</v>
      </c>
      <c r="H372" s="133">
        <f>+M114</f>
        <v>0.23193936799323786</v>
      </c>
      <c r="I372" s="133">
        <f>+C114</f>
        <v>0.20403999557836638</v>
      </c>
      <c r="J372" s="133">
        <f>+N114</f>
        <v>0.20367498579678578</v>
      </c>
      <c r="K372" s="133">
        <f>+W114</f>
        <v>5.0694418516295636E-2</v>
      </c>
      <c r="L372" s="133">
        <f>+O114</f>
        <v>3.2550317912244067E-2</v>
      </c>
      <c r="M372" s="133">
        <f>+B114</f>
        <v>1.3045540275041678E-2</v>
      </c>
      <c r="N372" s="133">
        <f>+E114</f>
        <v>5.6097264826248383E-3</v>
      </c>
      <c r="O372" s="133">
        <f>+L114</f>
        <v>0</v>
      </c>
      <c r="P372" s="133">
        <f>+Q114</f>
        <v>0</v>
      </c>
      <c r="Q372" s="133">
        <f>+G114</f>
        <v>0</v>
      </c>
      <c r="R372" s="133">
        <f>+J114</f>
        <v>0</v>
      </c>
      <c r="S372" s="133">
        <f>+I114</f>
        <v>0</v>
      </c>
      <c r="T372" s="133">
        <f>+S114</f>
        <v>0</v>
      </c>
      <c r="U372" s="133">
        <f>+V114</f>
        <v>0</v>
      </c>
      <c r="V372" s="133">
        <f>+X114</f>
        <v>0</v>
      </c>
      <c r="W372" s="133">
        <f>+U114</f>
        <v>-0.21193866198845321</v>
      </c>
      <c r="X372" s="133">
        <f>+D114</f>
        <v>-0.33809684294226938</v>
      </c>
    </row>
    <row r="373" spans="1:24" s="130" customFormat="1" ht="30" customHeight="1">
      <c r="A373" s="128"/>
      <c r="B373" s="133" t="s">
        <v>692</v>
      </c>
      <c r="C373" s="133" t="s">
        <v>446</v>
      </c>
      <c r="D373" s="133" t="s">
        <v>442</v>
      </c>
      <c r="E373" s="133" t="s">
        <v>440</v>
      </c>
      <c r="F373" s="133" t="s">
        <v>438</v>
      </c>
      <c r="G373" s="133" t="s">
        <v>689</v>
      </c>
      <c r="H373" s="133" t="s">
        <v>444</v>
      </c>
      <c r="I373" s="133" t="s">
        <v>690</v>
      </c>
      <c r="J373" s="133" t="s">
        <v>452</v>
      </c>
      <c r="K373" s="133" t="s">
        <v>691</v>
      </c>
      <c r="L373" s="133" t="s">
        <v>687</v>
      </c>
      <c r="M373" s="133" t="s">
        <v>443</v>
      </c>
      <c r="N373" s="133" t="s">
        <v>445</v>
      </c>
      <c r="O373" s="133" t="s">
        <v>439</v>
      </c>
      <c r="P373" s="133" t="s">
        <v>688</v>
      </c>
      <c r="Q373" s="133" t="s">
        <v>441</v>
      </c>
      <c r="R373" s="133" t="s">
        <v>447</v>
      </c>
      <c r="S373" s="133" t="s">
        <v>449</v>
      </c>
      <c r="T373" s="133" t="s">
        <v>451</v>
      </c>
      <c r="U373" s="133" t="s">
        <v>686</v>
      </c>
      <c r="V373" s="133" t="s">
        <v>450</v>
      </c>
      <c r="W373" s="133" t="s">
        <v>448</v>
      </c>
      <c r="X373" s="133" t="s">
        <v>453</v>
      </c>
    </row>
    <row r="374" spans="1:24" s="130" customFormat="1" ht="30" customHeight="1">
      <c r="A374" s="128" t="str">
        <f>+A115</f>
        <v>Implicit Subsidy/Tax, % of total replacement rate, Female, IG4-D2</v>
      </c>
      <c r="B374" s="133">
        <f>+T115</f>
        <v>0.70844375759022216</v>
      </c>
      <c r="C374" s="133">
        <f>+P115</f>
        <v>0.62984181805818207</v>
      </c>
      <c r="D374" s="133">
        <f>+K115</f>
        <v>0.4114319299138689</v>
      </c>
      <c r="E374" s="133">
        <f>+H115</f>
        <v>0.37006470090454291</v>
      </c>
      <c r="F374" s="133">
        <f>+F115</f>
        <v>0.31007736117020235</v>
      </c>
      <c r="G374" s="133">
        <f>+M115</f>
        <v>0.23193936799323786</v>
      </c>
      <c r="H374" s="133">
        <f>+R115</f>
        <v>0.22694004378567081</v>
      </c>
      <c r="I374" s="133">
        <f>+N115</f>
        <v>0.13664706819256567</v>
      </c>
      <c r="J374" s="133">
        <f>+C115</f>
        <v>4.2909858592064976E-2</v>
      </c>
      <c r="K374" s="133">
        <f>+O115</f>
        <v>1.5435934851240618E-4</v>
      </c>
      <c r="L374" s="133">
        <f>+E115</f>
        <v>0</v>
      </c>
      <c r="M374" s="133">
        <f>+L115</f>
        <v>0</v>
      </c>
      <c r="N374" s="133">
        <f>+Q115</f>
        <v>0</v>
      </c>
      <c r="O374" s="133">
        <f>+G115</f>
        <v>0</v>
      </c>
      <c r="P374" s="133">
        <f>+J115</f>
        <v>0</v>
      </c>
      <c r="Q374" s="133">
        <f>+I115</f>
        <v>0</v>
      </c>
      <c r="R374" s="133">
        <f>+S115</f>
        <v>0</v>
      </c>
      <c r="S374" s="133">
        <f>+V115</f>
        <v>0</v>
      </c>
      <c r="T374" s="133">
        <f>+X115</f>
        <v>0</v>
      </c>
      <c r="U374" s="133">
        <f>+B115</f>
        <v>-6.2690724763490024E-3</v>
      </c>
      <c r="V374" s="133">
        <f>+W115</f>
        <v>-4.0719473571054932E-2</v>
      </c>
      <c r="W374" s="133">
        <f>+U115</f>
        <v>-0.25516108586423458</v>
      </c>
      <c r="X374" s="133">
        <f>+D115</f>
        <v>-0.33809684294226938</v>
      </c>
    </row>
    <row r="375" spans="1:24" s="130" customFormat="1" ht="30" customHeight="1">
      <c r="A375" s="128"/>
      <c r="B375" s="133" t="s">
        <v>692</v>
      </c>
      <c r="C375" s="133" t="s">
        <v>446</v>
      </c>
      <c r="D375" s="133" t="s">
        <v>442</v>
      </c>
      <c r="E375" s="133" t="s">
        <v>440</v>
      </c>
      <c r="F375" s="133" t="s">
        <v>438</v>
      </c>
      <c r="G375" s="133" t="s">
        <v>689</v>
      </c>
      <c r="H375" s="133" t="s">
        <v>444</v>
      </c>
      <c r="I375" s="133" t="s">
        <v>690</v>
      </c>
      <c r="J375" s="133" t="s">
        <v>687</v>
      </c>
      <c r="K375" s="133" t="s">
        <v>443</v>
      </c>
      <c r="L375" s="133" t="s">
        <v>445</v>
      </c>
      <c r="M375" s="133" t="s">
        <v>439</v>
      </c>
      <c r="N375" s="133" t="s">
        <v>688</v>
      </c>
      <c r="O375" s="133" t="s">
        <v>441</v>
      </c>
      <c r="P375" s="133" t="s">
        <v>447</v>
      </c>
      <c r="Q375" s="133" t="s">
        <v>449</v>
      </c>
      <c r="R375" s="133" t="s">
        <v>451</v>
      </c>
      <c r="S375" s="133" t="s">
        <v>686</v>
      </c>
      <c r="T375" s="133" t="s">
        <v>691</v>
      </c>
      <c r="U375" s="133" t="s">
        <v>452</v>
      </c>
      <c r="V375" s="133" t="s">
        <v>450</v>
      </c>
      <c r="W375" s="133" t="s">
        <v>448</v>
      </c>
      <c r="X375" s="133" t="s">
        <v>453</v>
      </c>
    </row>
    <row r="376" spans="1:24" s="130" customFormat="1" ht="30" customHeight="1">
      <c r="A376" s="128" t="str">
        <f>+A116</f>
        <v>Implicit Subsidy/Tax, % of total replacement rate, Female, IG5-D2</v>
      </c>
      <c r="B376" s="133">
        <f>+T116</f>
        <v>0.70844375759022216</v>
      </c>
      <c r="C376" s="133">
        <f>+P116</f>
        <v>0.62984181805818196</v>
      </c>
      <c r="D376" s="133">
        <f>+K116</f>
        <v>0.4114319299138689</v>
      </c>
      <c r="E376" s="133">
        <f>+H116</f>
        <v>0.35467411652012204</v>
      </c>
      <c r="F376" s="133">
        <f>+F116</f>
        <v>0.30089358484083922</v>
      </c>
      <c r="G376" s="133">
        <f>+M116</f>
        <v>0.23193936799323783</v>
      </c>
      <c r="H376" s="133">
        <f>+R116</f>
        <v>0.1349155039083702</v>
      </c>
      <c r="I376" s="133">
        <f>+N116</f>
        <v>9.6430317630033555E-2</v>
      </c>
      <c r="J376" s="133">
        <f>+E116</f>
        <v>0</v>
      </c>
      <c r="K376" s="133">
        <f>+L116</f>
        <v>0</v>
      </c>
      <c r="L376" s="133">
        <f>+Q116</f>
        <v>0</v>
      </c>
      <c r="M376" s="133">
        <f>+G116</f>
        <v>0</v>
      </c>
      <c r="N376" s="133">
        <f>+J116</f>
        <v>0</v>
      </c>
      <c r="O376" s="133">
        <f>+I116</f>
        <v>0</v>
      </c>
      <c r="P376" s="133">
        <f>+S116</f>
        <v>0</v>
      </c>
      <c r="Q376" s="133">
        <f>+V116</f>
        <v>0</v>
      </c>
      <c r="R376" s="133">
        <f>+X116</f>
        <v>0</v>
      </c>
      <c r="S376" s="133">
        <f>+B116</f>
        <v>-1.7857840127183389E-2</v>
      </c>
      <c r="T376" s="133">
        <f>+O116</f>
        <v>-1.9283215789726568E-2</v>
      </c>
      <c r="U376" s="133">
        <f>+C116</f>
        <v>-8.4864114010674618E-2</v>
      </c>
      <c r="V376" s="133">
        <f>+W116</f>
        <v>-0.10023575224920228</v>
      </c>
      <c r="W376" s="133">
        <f>+U116</f>
        <v>-0.28109454018970348</v>
      </c>
      <c r="X376" s="133">
        <f>+D116</f>
        <v>-0.33809684294226944</v>
      </c>
    </row>
    <row r="377" spans="1:24" s="130" customFormat="1" ht="30" customHeight="1">
      <c r="A377" s="128"/>
      <c r="B377" s="133" t="s">
        <v>446</v>
      </c>
      <c r="C377" s="133" t="s">
        <v>690</v>
      </c>
      <c r="D377" s="133" t="s">
        <v>440</v>
      </c>
      <c r="E377" s="133" t="s">
        <v>444</v>
      </c>
      <c r="F377" s="133" t="s">
        <v>692</v>
      </c>
      <c r="G377" s="133" t="s">
        <v>691</v>
      </c>
      <c r="H377" s="133" t="s">
        <v>452</v>
      </c>
      <c r="I377" s="133" t="s">
        <v>445</v>
      </c>
      <c r="J377" s="133" t="s">
        <v>448</v>
      </c>
      <c r="K377" s="133" t="s">
        <v>687</v>
      </c>
      <c r="L377" s="133" t="s">
        <v>449</v>
      </c>
      <c r="M377" s="133" t="s">
        <v>443</v>
      </c>
      <c r="N377" s="133" t="s">
        <v>439</v>
      </c>
      <c r="O377" s="133" t="s">
        <v>688</v>
      </c>
      <c r="P377" s="133" t="s">
        <v>441</v>
      </c>
      <c r="Q377" s="133" t="s">
        <v>447</v>
      </c>
      <c r="R377" s="133" t="s">
        <v>451</v>
      </c>
      <c r="S377" s="133" t="s">
        <v>689</v>
      </c>
      <c r="T377" s="133" t="s">
        <v>438</v>
      </c>
      <c r="U377" s="133" t="s">
        <v>442</v>
      </c>
      <c r="V377" s="133" t="s">
        <v>450</v>
      </c>
      <c r="W377" s="133" t="s">
        <v>453</v>
      </c>
      <c r="X377" s="133" t="s">
        <v>686</v>
      </c>
    </row>
    <row r="378" spans="1:24" s="130" customFormat="1" ht="30" customHeight="1">
      <c r="A378" s="128" t="str">
        <f>+A117</f>
        <v>Implicit Subsidy/Tax, % of total replacement rate, Female, IG1-D3</v>
      </c>
      <c r="B378" s="133">
        <f>+P117</f>
        <v>0.4847709280872472</v>
      </c>
      <c r="C378" s="133">
        <f>+N117</f>
        <v>0.47024561878847443</v>
      </c>
      <c r="D378" s="133">
        <f>+H117</f>
        <v>0.41269832572855375</v>
      </c>
      <c r="E378" s="133">
        <f>+R117</f>
        <v>0.3990990288845816</v>
      </c>
      <c r="F378" s="133">
        <f>+T117</f>
        <v>0.38424527938153552</v>
      </c>
      <c r="G378" s="133">
        <f>+O117</f>
        <v>0.31650173978964941</v>
      </c>
      <c r="H378" s="133">
        <f>+C117</f>
        <v>0.30502999668377473</v>
      </c>
      <c r="I378" s="133">
        <f>+Q117</f>
        <v>0.29052435006293309</v>
      </c>
      <c r="J378" s="133">
        <f>+U117</f>
        <v>0.23004781839069283</v>
      </c>
      <c r="K378" s="133">
        <f>+E117</f>
        <v>0.15396261117124882</v>
      </c>
      <c r="L378" s="133">
        <f>+V117</f>
        <v>6.8452441485438359E-2</v>
      </c>
      <c r="M378" s="133">
        <f>+L117</f>
        <v>0</v>
      </c>
      <c r="N378" s="133">
        <f>+G117</f>
        <v>0</v>
      </c>
      <c r="O378" s="133">
        <f>+J117</f>
        <v>0</v>
      </c>
      <c r="P378" s="133">
        <f>+I117</f>
        <v>0</v>
      </c>
      <c r="Q378" s="133">
        <f>+S117</f>
        <v>0</v>
      </c>
      <c r="R378" s="133">
        <f>+X117</f>
        <v>0</v>
      </c>
      <c r="S378" s="133">
        <f>+M117</f>
        <v>-5.5639882239153914E-2</v>
      </c>
      <c r="T378" s="133">
        <f>+F117</f>
        <v>-9.8287367153471375E-2</v>
      </c>
      <c r="U378" s="133">
        <f>+K117</f>
        <v>-0.15688139069096338</v>
      </c>
      <c r="V378" s="133">
        <f>+W117</f>
        <v>-0.25372565022134397</v>
      </c>
      <c r="W378" s="133">
        <f>+D117</f>
        <v>-0.25357263220670201</v>
      </c>
      <c r="X378" s="133">
        <f>+B117</f>
        <v>-0.37877563090496924</v>
      </c>
    </row>
    <row r="379" spans="1:24" s="130" customFormat="1" ht="30" customHeight="1">
      <c r="A379" s="128"/>
      <c r="B379" s="133" t="s">
        <v>446</v>
      </c>
      <c r="C379" s="133" t="s">
        <v>444</v>
      </c>
      <c r="D379" s="133" t="s">
        <v>692</v>
      </c>
      <c r="E379" s="133" t="s">
        <v>440</v>
      </c>
      <c r="F379" s="133" t="s">
        <v>690</v>
      </c>
      <c r="G379" s="133" t="s">
        <v>452</v>
      </c>
      <c r="H379" s="133" t="s">
        <v>691</v>
      </c>
      <c r="I379" s="133" t="s">
        <v>445</v>
      </c>
      <c r="J379" s="133" t="s">
        <v>687</v>
      </c>
      <c r="K379" s="133" t="s">
        <v>449</v>
      </c>
      <c r="L379" s="133" t="s">
        <v>443</v>
      </c>
      <c r="M379" s="133" t="s">
        <v>439</v>
      </c>
      <c r="N379" s="133" t="s">
        <v>688</v>
      </c>
      <c r="O379" s="133" t="s">
        <v>441</v>
      </c>
      <c r="P379" s="133" t="s">
        <v>447</v>
      </c>
      <c r="Q379" s="133" t="s">
        <v>451</v>
      </c>
      <c r="R379" s="133" t="s">
        <v>448</v>
      </c>
      <c r="S379" s="133" t="s">
        <v>689</v>
      </c>
      <c r="T379" s="133" t="s">
        <v>438</v>
      </c>
      <c r="U379" s="133" t="s">
        <v>442</v>
      </c>
      <c r="V379" s="133" t="s">
        <v>450</v>
      </c>
      <c r="W379" s="133" t="s">
        <v>453</v>
      </c>
      <c r="X379" s="133" t="s">
        <v>686</v>
      </c>
    </row>
    <row r="380" spans="1:24" s="130" customFormat="1" ht="30" customHeight="1">
      <c r="A380" s="128" t="str">
        <f>+A118</f>
        <v>Implicit Subsidy/Tax, % of total replacement rate, Female, IG2-D3</v>
      </c>
      <c r="B380" s="133">
        <f>+P118</f>
        <v>0.44057779384463569</v>
      </c>
      <c r="C380" s="133">
        <f>+R118</f>
        <v>0.3990990288845816</v>
      </c>
      <c r="D380" s="133">
        <f>+T118</f>
        <v>0.38424521949067658</v>
      </c>
      <c r="E380" s="133">
        <f>+H118</f>
        <v>0.38287874778288072</v>
      </c>
      <c r="F380" s="133">
        <f>+N118</f>
        <v>0.30581999148856975</v>
      </c>
      <c r="G380" s="133">
        <f>+C118</f>
        <v>0.30502999668377473</v>
      </c>
      <c r="H380" s="133">
        <f>+O118</f>
        <v>0.12212598840725948</v>
      </c>
      <c r="I380" s="133">
        <f>+Q118</f>
        <v>8.1095838268199272E-2</v>
      </c>
      <c r="J380" s="133">
        <f>+E118</f>
        <v>5.4124992165999253E-2</v>
      </c>
      <c r="K380" s="133">
        <f>+V118</f>
        <v>0</v>
      </c>
      <c r="L380" s="133">
        <f>+L118</f>
        <v>0</v>
      </c>
      <c r="M380" s="133">
        <f>+G118</f>
        <v>0</v>
      </c>
      <c r="N380" s="133">
        <f>+J118</f>
        <v>0</v>
      </c>
      <c r="O380" s="133">
        <f>+I118</f>
        <v>0</v>
      </c>
      <c r="P380" s="133">
        <f>+S118</f>
        <v>0</v>
      </c>
      <c r="Q380" s="133">
        <f>+X118</f>
        <v>0</v>
      </c>
      <c r="R380" s="133">
        <f>+U118</f>
        <v>-2.9286724863995639E-2</v>
      </c>
      <c r="S380" s="133">
        <f>+M118</f>
        <v>-5.5639882239153914E-2</v>
      </c>
      <c r="T380" s="133">
        <f>+F118</f>
        <v>-9.8287367153471375E-2</v>
      </c>
      <c r="U380" s="133">
        <f>+K118</f>
        <v>-0.15688139069096338</v>
      </c>
      <c r="V380" s="133">
        <f>+W118</f>
        <v>-0.25372565022134397</v>
      </c>
      <c r="W380" s="133">
        <f>+D118</f>
        <v>-0.25357263220670201</v>
      </c>
      <c r="X380" s="133">
        <f>+B118</f>
        <v>-0.37877563090496924</v>
      </c>
    </row>
    <row r="381" spans="1:24" s="130" customFormat="1" ht="30" customHeight="1">
      <c r="A381" s="128"/>
      <c r="B381" s="133" t="s">
        <v>446</v>
      </c>
      <c r="C381" s="133" t="s">
        <v>444</v>
      </c>
      <c r="D381" s="133" t="s">
        <v>692</v>
      </c>
      <c r="E381" s="133" t="s">
        <v>440</v>
      </c>
      <c r="F381" s="133" t="s">
        <v>452</v>
      </c>
      <c r="G381" s="133" t="s">
        <v>690</v>
      </c>
      <c r="H381" s="133" t="s">
        <v>691</v>
      </c>
      <c r="I381" s="133" t="s">
        <v>687</v>
      </c>
      <c r="J381" s="133" t="s">
        <v>445</v>
      </c>
      <c r="K381" s="133" t="s">
        <v>449</v>
      </c>
      <c r="L381" s="133" t="s">
        <v>443</v>
      </c>
      <c r="M381" s="133" t="s">
        <v>439</v>
      </c>
      <c r="N381" s="133" t="s">
        <v>688</v>
      </c>
      <c r="O381" s="133" t="s">
        <v>441</v>
      </c>
      <c r="P381" s="133" t="s">
        <v>447</v>
      </c>
      <c r="Q381" s="133" t="s">
        <v>451</v>
      </c>
      <c r="R381" s="133" t="s">
        <v>689</v>
      </c>
      <c r="S381" s="133" t="s">
        <v>438</v>
      </c>
      <c r="T381" s="133" t="s">
        <v>448</v>
      </c>
      <c r="U381" s="133" t="s">
        <v>442</v>
      </c>
      <c r="V381" s="133" t="s">
        <v>450</v>
      </c>
      <c r="W381" s="133" t="s">
        <v>453</v>
      </c>
      <c r="X381" s="133" t="s">
        <v>686</v>
      </c>
    </row>
    <row r="382" spans="1:24" s="130" customFormat="1" ht="30" customHeight="1">
      <c r="A382" s="128" t="str">
        <f>+A119</f>
        <v>Implicit Subsidy/Tax, % of total replacement rate, Female, IG3-D3</v>
      </c>
      <c r="B382" s="133">
        <f>+P119</f>
        <v>0.44057779384463563</v>
      </c>
      <c r="C382" s="133">
        <f>+R119</f>
        <v>0.3990990288845816</v>
      </c>
      <c r="D382" s="133">
        <f>+T119</f>
        <v>0.38424519952705705</v>
      </c>
      <c r="E382" s="133">
        <f>+H119</f>
        <v>0.35209759533780854</v>
      </c>
      <c r="F382" s="133">
        <f>+C119</f>
        <v>0.3050299966837749</v>
      </c>
      <c r="G382" s="133">
        <f>+N119</f>
        <v>0.18777082317068944</v>
      </c>
      <c r="H382" s="133">
        <f>+O119</f>
        <v>5.73340712797962E-2</v>
      </c>
      <c r="I382" s="133">
        <f>+E119</f>
        <v>2.0846527296645517E-2</v>
      </c>
      <c r="J382" s="133">
        <f>+Q119</f>
        <v>1.1286391741375662E-2</v>
      </c>
      <c r="K382" s="133">
        <f>+V119</f>
        <v>0</v>
      </c>
      <c r="L382" s="133">
        <f>+L119</f>
        <v>0</v>
      </c>
      <c r="M382" s="133">
        <f>+G119</f>
        <v>0</v>
      </c>
      <c r="N382" s="133">
        <f>+J119</f>
        <v>0</v>
      </c>
      <c r="O382" s="133">
        <f>+I119</f>
        <v>0</v>
      </c>
      <c r="P382" s="133">
        <f>+S119</f>
        <v>0</v>
      </c>
      <c r="Q382" s="133">
        <f>+X119</f>
        <v>0</v>
      </c>
      <c r="R382" s="133">
        <f>+M119</f>
        <v>-5.56398822391539E-2</v>
      </c>
      <c r="S382" s="133">
        <f>+F119</f>
        <v>-9.8287367153471361E-2</v>
      </c>
      <c r="T382" s="133">
        <f>+U119</f>
        <v>-0.11573157261555841</v>
      </c>
      <c r="U382" s="133">
        <f>+K119</f>
        <v>-0.15688139069096338</v>
      </c>
      <c r="V382" s="133">
        <f>+W119</f>
        <v>-0.25372565022134391</v>
      </c>
      <c r="W382" s="133">
        <f>+D119</f>
        <v>-0.25357263220670206</v>
      </c>
      <c r="X382" s="133">
        <f>+B119</f>
        <v>-0.37877563090496924</v>
      </c>
    </row>
    <row r="383" spans="1:24" s="130" customFormat="1" ht="30" customHeight="1">
      <c r="A383" s="128"/>
      <c r="B383" s="133" t="s">
        <v>446</v>
      </c>
      <c r="C383" s="133" t="s">
        <v>692</v>
      </c>
      <c r="D383" s="133" t="s">
        <v>440</v>
      </c>
      <c r="E383" s="133" t="s">
        <v>444</v>
      </c>
      <c r="F383" s="133" t="s">
        <v>452</v>
      </c>
      <c r="G383" s="133" t="s">
        <v>690</v>
      </c>
      <c r="H383" s="133" t="s">
        <v>691</v>
      </c>
      <c r="I383" s="133" t="s">
        <v>687</v>
      </c>
      <c r="J383" s="133" t="s">
        <v>445</v>
      </c>
      <c r="K383" s="133" t="s">
        <v>449</v>
      </c>
      <c r="L383" s="133" t="s">
        <v>443</v>
      </c>
      <c r="M383" s="133" t="s">
        <v>439</v>
      </c>
      <c r="N383" s="133" t="s">
        <v>688</v>
      </c>
      <c r="O383" s="133" t="s">
        <v>441</v>
      </c>
      <c r="P383" s="133" t="s">
        <v>447</v>
      </c>
      <c r="Q383" s="133" t="s">
        <v>451</v>
      </c>
      <c r="R383" s="133" t="s">
        <v>689</v>
      </c>
      <c r="S383" s="133" t="s">
        <v>438</v>
      </c>
      <c r="T383" s="133" t="s">
        <v>448</v>
      </c>
      <c r="U383" s="133" t="s">
        <v>442</v>
      </c>
      <c r="V383" s="133" t="s">
        <v>450</v>
      </c>
      <c r="W383" s="133" t="s">
        <v>453</v>
      </c>
      <c r="X383" s="133" t="s">
        <v>686</v>
      </c>
    </row>
    <row r="384" spans="1:24" s="130" customFormat="1" ht="30" customHeight="1">
      <c r="A384" s="128" t="str">
        <f>+A120</f>
        <v>Implicit Subsidy/Tax, % of total replacement rate, Female, IG4-D3</v>
      </c>
      <c r="B384" s="133">
        <f>+P120</f>
        <v>0.44057779384463569</v>
      </c>
      <c r="C384" s="133">
        <f>+T120</f>
        <v>0.38424518954524711</v>
      </c>
      <c r="D384" s="133">
        <f>+H120</f>
        <v>0.33670675075250084</v>
      </c>
      <c r="E384" s="133">
        <f>+R120</f>
        <v>0.28523570768587891</v>
      </c>
      <c r="F384" s="133">
        <f>+C120</f>
        <v>0.19189985969747347</v>
      </c>
      <c r="G384" s="133">
        <f>+N120</f>
        <v>0.12874623901174931</v>
      </c>
      <c r="H384" s="133">
        <f>+O120</f>
        <v>2.4938112716064553E-2</v>
      </c>
      <c r="I384" s="133">
        <f>+E120</f>
        <v>4.2072948619686357E-3</v>
      </c>
      <c r="J384" s="133">
        <f>+Q120</f>
        <v>0</v>
      </c>
      <c r="K384" s="133">
        <f>+V120</f>
        <v>0</v>
      </c>
      <c r="L384" s="133">
        <f>+L120</f>
        <v>0</v>
      </c>
      <c r="M384" s="133">
        <f>+G120</f>
        <v>0</v>
      </c>
      <c r="N384" s="133">
        <f>+J120</f>
        <v>0</v>
      </c>
      <c r="O384" s="133">
        <f>+I120</f>
        <v>0</v>
      </c>
      <c r="P384" s="133">
        <f>+S120</f>
        <v>0</v>
      </c>
      <c r="Q384" s="133">
        <f>+X120</f>
        <v>0</v>
      </c>
      <c r="R384" s="133">
        <f>+M120</f>
        <v>-5.5639882239153914E-2</v>
      </c>
      <c r="S384" s="133">
        <f>+F120</f>
        <v>-9.8287367153471375E-2</v>
      </c>
      <c r="T384" s="133">
        <f>+K120</f>
        <v>-0.15688139069096338</v>
      </c>
      <c r="U384" s="133">
        <f>+U120</f>
        <v>-0.15895399649133987</v>
      </c>
      <c r="V384" s="133">
        <f>+W120</f>
        <v>-0.25372565022134397</v>
      </c>
      <c r="W384" s="133">
        <f>+D120</f>
        <v>-0.25357263220670201</v>
      </c>
      <c r="X384" s="133">
        <f>+B120</f>
        <v>-0.37877563090496924</v>
      </c>
    </row>
    <row r="385" spans="1:24" s="130" customFormat="1" ht="30" customHeight="1">
      <c r="A385" s="128"/>
      <c r="B385" s="133" t="s">
        <v>446</v>
      </c>
      <c r="C385" s="133" t="s">
        <v>692</v>
      </c>
      <c r="D385" s="133" t="s">
        <v>440</v>
      </c>
      <c r="E385" s="133" t="s">
        <v>444</v>
      </c>
      <c r="F385" s="133" t="s">
        <v>452</v>
      </c>
      <c r="G385" s="133" t="s">
        <v>690</v>
      </c>
      <c r="H385" s="133" t="s">
        <v>691</v>
      </c>
      <c r="I385" s="133" t="s">
        <v>687</v>
      </c>
      <c r="J385" s="133" t="s">
        <v>445</v>
      </c>
      <c r="K385" s="133" t="s">
        <v>449</v>
      </c>
      <c r="L385" s="133" t="s">
        <v>443</v>
      </c>
      <c r="M385" s="133" t="s">
        <v>439</v>
      </c>
      <c r="N385" s="133" t="s">
        <v>688</v>
      </c>
      <c r="O385" s="133" t="s">
        <v>441</v>
      </c>
      <c r="P385" s="133" t="s">
        <v>447</v>
      </c>
      <c r="Q385" s="133" t="s">
        <v>451</v>
      </c>
      <c r="R385" s="133" t="s">
        <v>689</v>
      </c>
      <c r="S385" s="133" t="s">
        <v>438</v>
      </c>
      <c r="T385" s="133" t="s">
        <v>442</v>
      </c>
      <c r="U385" s="133" t="s">
        <v>448</v>
      </c>
      <c r="V385" s="133" t="s">
        <v>450</v>
      </c>
      <c r="W385" s="133" t="s">
        <v>453</v>
      </c>
      <c r="X385" s="133" t="s">
        <v>686</v>
      </c>
    </row>
    <row r="386" spans="1:24" s="130" customFormat="1" ht="30" customHeight="1">
      <c r="A386" s="128" t="str">
        <f>+A121</f>
        <v>Implicit Subsidy/Tax, % of total replacement rate, Female, IG5-D3</v>
      </c>
      <c r="B386" s="133">
        <f>+P121</f>
        <v>0.44057779384463558</v>
      </c>
      <c r="C386" s="133">
        <f>+T121</f>
        <v>0.38424518355616122</v>
      </c>
      <c r="D386" s="133">
        <f>+H121</f>
        <v>0.32131613992357322</v>
      </c>
      <c r="E386" s="133">
        <f>+R121</f>
        <v>0.19321116780857828</v>
      </c>
      <c r="F386" s="133">
        <f>+C121</f>
        <v>6.4125887094733769E-2</v>
      </c>
      <c r="G386" s="133">
        <f>+N121</f>
        <v>9.3331488516385203E-2</v>
      </c>
      <c r="H386" s="133">
        <f>+O121</f>
        <v>5.5005375778255788E-3</v>
      </c>
      <c r="I386" s="133">
        <f>+E121</f>
        <v>0</v>
      </c>
      <c r="J386" s="133">
        <f>+Q121</f>
        <v>0</v>
      </c>
      <c r="K386" s="133">
        <f>+V121</f>
        <v>0</v>
      </c>
      <c r="L386" s="133">
        <f>+L121</f>
        <v>0</v>
      </c>
      <c r="M386" s="133">
        <f>+G121</f>
        <v>0</v>
      </c>
      <c r="N386" s="133">
        <f>+J121</f>
        <v>0</v>
      </c>
      <c r="O386" s="133">
        <f>+I121</f>
        <v>0</v>
      </c>
      <c r="P386" s="133">
        <f>+S121</f>
        <v>0</v>
      </c>
      <c r="Q386" s="133">
        <f>+X121</f>
        <v>0</v>
      </c>
      <c r="R386" s="133">
        <f>+M121</f>
        <v>-5.5639882239153907E-2</v>
      </c>
      <c r="S386" s="133">
        <f>+F121</f>
        <v>-9.8287367153471333E-2</v>
      </c>
      <c r="T386" s="133">
        <f>+K121</f>
        <v>-0.15688139069096338</v>
      </c>
      <c r="U386" s="133">
        <f>+U121</f>
        <v>-0.18488745081680874</v>
      </c>
      <c r="V386" s="133">
        <f>+W121</f>
        <v>-0.25372565022134386</v>
      </c>
      <c r="W386" s="133">
        <f>+D121</f>
        <v>-0.25357263220670206</v>
      </c>
      <c r="X386" s="133">
        <f>+B121</f>
        <v>-0.37877563090496913</v>
      </c>
    </row>
    <row r="387" spans="1:24" s="130" customFormat="1" ht="30" customHeight="1">
      <c r="A387" s="128"/>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row>
    <row r="388" spans="1:24" ht="30" customHeight="1"/>
    <row r="389" spans="1:24" ht="30" customHeight="1"/>
    <row r="390" spans="1:24" ht="30" customHeight="1"/>
    <row r="391" spans="1:24" ht="30" customHeight="1"/>
    <row r="392" spans="1:24" ht="30" customHeight="1"/>
    <row r="393" spans="1:24" ht="30" customHeight="1"/>
    <row r="394" spans="1:24" ht="30" customHeight="1"/>
    <row r="395" spans="1:24" ht="30" customHeight="1"/>
    <row r="396" spans="1:24" ht="30" customHeight="1"/>
    <row r="397" spans="1:24" ht="30" customHeight="1"/>
    <row r="398" spans="1:24" ht="30" customHeight="1"/>
    <row r="399" spans="1:24" ht="30" customHeight="1"/>
    <row r="400" spans="1:24" ht="30" customHeight="1"/>
    <row r="401" ht="30" customHeight="1"/>
    <row r="402" ht="30" customHeight="1"/>
    <row r="403" ht="30" customHeight="1"/>
    <row r="404" ht="30" customHeight="1"/>
  </sheetData>
  <mergeCells count="118">
    <mergeCell ref="W12:X12"/>
    <mergeCell ref="W13:X13"/>
    <mergeCell ref="R12:S12"/>
    <mergeCell ref="R13:S13"/>
    <mergeCell ref="U8:V8"/>
    <mergeCell ref="U9:V9"/>
    <mergeCell ref="U10:V10"/>
    <mergeCell ref="U11:V11"/>
    <mergeCell ref="U12:V12"/>
    <mergeCell ref="U13:V13"/>
    <mergeCell ref="C12:D12"/>
    <mergeCell ref="C13:D13"/>
    <mergeCell ref="F8:G8"/>
    <mergeCell ref="F9:G9"/>
    <mergeCell ref="F10:G10"/>
    <mergeCell ref="F11:G11"/>
    <mergeCell ref="F12:G12"/>
    <mergeCell ref="F13:G13"/>
    <mergeCell ref="K13:L13"/>
    <mergeCell ref="K8:L8"/>
    <mergeCell ref="K9:L9"/>
    <mergeCell ref="K10:L10"/>
    <mergeCell ref="K11:L11"/>
    <mergeCell ref="K12:L12"/>
    <mergeCell ref="H12:I12"/>
    <mergeCell ref="H13:I13"/>
    <mergeCell ref="W19:X19"/>
    <mergeCell ref="W20:X20"/>
    <mergeCell ref="W21:X21"/>
    <mergeCell ref="K19:L19"/>
    <mergeCell ref="K20:L20"/>
    <mergeCell ref="K21:L21"/>
    <mergeCell ref="U16:V16"/>
    <mergeCell ref="W5:X5"/>
    <mergeCell ref="W6:X6"/>
    <mergeCell ref="W7:X7"/>
    <mergeCell ref="W14:X14"/>
    <mergeCell ref="W15:X15"/>
    <mergeCell ref="W16:X16"/>
    <mergeCell ref="U5:V5"/>
    <mergeCell ref="U6:V6"/>
    <mergeCell ref="U7:V7"/>
    <mergeCell ref="U14:V14"/>
    <mergeCell ref="U15:V15"/>
    <mergeCell ref="W8:X8"/>
    <mergeCell ref="W9:X9"/>
    <mergeCell ref="W10:X10"/>
    <mergeCell ref="W11:X11"/>
    <mergeCell ref="P16:Q16"/>
    <mergeCell ref="R5:S5"/>
    <mergeCell ref="R6:S6"/>
    <mergeCell ref="R7:S7"/>
    <mergeCell ref="R14:S14"/>
    <mergeCell ref="R15:S15"/>
    <mergeCell ref="R16:S16"/>
    <mergeCell ref="P5:Q5"/>
    <mergeCell ref="P6:Q6"/>
    <mergeCell ref="P7:Q7"/>
    <mergeCell ref="P14:Q14"/>
    <mergeCell ref="P15:Q15"/>
    <mergeCell ref="R8:S8"/>
    <mergeCell ref="R9:S9"/>
    <mergeCell ref="R10:S10"/>
    <mergeCell ref="R11:S11"/>
    <mergeCell ref="P8:Q8"/>
    <mergeCell ref="P9:Q9"/>
    <mergeCell ref="P10:Q10"/>
    <mergeCell ref="P11:Q11"/>
    <mergeCell ref="P12:Q12"/>
    <mergeCell ref="P13:Q13"/>
    <mergeCell ref="A143:Z143"/>
    <mergeCell ref="A124:Z124"/>
    <mergeCell ref="A136:Z136"/>
    <mergeCell ref="C16:D16"/>
    <mergeCell ref="F5:G5"/>
    <mergeCell ref="F6:G6"/>
    <mergeCell ref="F7:G7"/>
    <mergeCell ref="F14:G14"/>
    <mergeCell ref="F15:G15"/>
    <mergeCell ref="F16:G16"/>
    <mergeCell ref="C5:D5"/>
    <mergeCell ref="C6:D6"/>
    <mergeCell ref="C7:D7"/>
    <mergeCell ref="C14:D14"/>
    <mergeCell ref="C15:D15"/>
    <mergeCell ref="C8:D8"/>
    <mergeCell ref="C9:D9"/>
    <mergeCell ref="C10:D10"/>
    <mergeCell ref="C11:D11"/>
    <mergeCell ref="H16:I16"/>
    <mergeCell ref="F19:G19"/>
    <mergeCell ref="F20:G20"/>
    <mergeCell ref="F21:G21"/>
    <mergeCell ref="K5:L5"/>
    <mergeCell ref="C2:D2"/>
    <mergeCell ref="F2:G2"/>
    <mergeCell ref="H2:I2"/>
    <mergeCell ref="K2:L2"/>
    <mergeCell ref="P2:Q2"/>
    <mergeCell ref="R2:S2"/>
    <mergeCell ref="U2:V2"/>
    <mergeCell ref="W2:X2"/>
    <mergeCell ref="A123:J123"/>
    <mergeCell ref="A122:Z122"/>
    <mergeCell ref="K6:L6"/>
    <mergeCell ref="K7:L7"/>
    <mergeCell ref="K14:L14"/>
    <mergeCell ref="K15:L15"/>
    <mergeCell ref="K16:L16"/>
    <mergeCell ref="H5:I5"/>
    <mergeCell ref="H6:I6"/>
    <mergeCell ref="H7:I7"/>
    <mergeCell ref="H14:I14"/>
    <mergeCell ref="H15:I15"/>
    <mergeCell ref="H8:I8"/>
    <mergeCell ref="H9:I9"/>
    <mergeCell ref="H10:I10"/>
    <mergeCell ref="H11:I11"/>
  </mergeCells>
  <hyperlinks>
    <hyperlink ref="A1" location="'Table of Contents'!A1" display="Back to content sheet" xr:uid="{00000000-0004-0000-0300-000000000000}"/>
  </hyperlinks>
  <pageMargins left="0.7" right="0.7" top="0.75" bottom="0.75" header="0.3" footer="0.3"/>
  <pageSetup orientation="portrait" r:id="rId1"/>
  <ignoredErrors>
    <ignoredError sqref="N380:N386 I382:I386 H378 O378 N376 Q380 U382 H322:H324 Q322:Q324 K312 D278"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H55"/>
  <sheetViews>
    <sheetView zoomScale="70" zoomScaleNormal="70" workbookViewId="0">
      <pane xSplit="1" ySplit="2" topLeftCell="B3" activePane="bottomRight" state="frozen"/>
      <selection activeCell="K41" sqref="K41"/>
      <selection pane="topRight" activeCell="K41" sqref="K41"/>
      <selection pane="bottomLeft" activeCell="K41" sqref="K41"/>
      <selection pane="bottomRight" activeCell="A18" sqref="A18"/>
    </sheetView>
  </sheetViews>
  <sheetFormatPr defaultColWidth="12.44140625" defaultRowHeight="66.900000000000006" customHeight="1" outlineLevelRow="1"/>
  <cols>
    <col min="1" max="1" width="54.33203125" style="26" customWidth="1"/>
    <col min="2" max="16" width="15.6640625" style="11" customWidth="1"/>
    <col min="17" max="17" width="30.6640625" style="11" customWidth="1"/>
    <col min="18" max="18" width="140.44140625" style="11" customWidth="1"/>
    <col min="19" max="19" width="27.88671875" style="11" customWidth="1"/>
    <col min="20" max="16384" width="12.44140625" style="11"/>
  </cols>
  <sheetData>
    <row r="1" spans="1:19" ht="15" customHeight="1">
      <c r="A1" s="12" t="s">
        <v>113</v>
      </c>
    </row>
    <row r="2" spans="1:19" s="13" customFormat="1" ht="60" customHeight="1">
      <c r="A2" s="14" t="s">
        <v>18</v>
      </c>
      <c r="B2" s="153" t="s">
        <v>0</v>
      </c>
      <c r="C2" s="153" t="s">
        <v>1</v>
      </c>
      <c r="D2" s="153" t="s">
        <v>2</v>
      </c>
      <c r="E2" s="153" t="s">
        <v>3</v>
      </c>
      <c r="F2" s="153" t="s">
        <v>4</v>
      </c>
      <c r="G2" s="153" t="s">
        <v>5</v>
      </c>
      <c r="H2" s="153" t="s">
        <v>6</v>
      </c>
      <c r="I2" s="153" t="s">
        <v>102</v>
      </c>
      <c r="J2" s="153" t="s">
        <v>7</v>
      </c>
      <c r="K2" s="153" t="s">
        <v>8</v>
      </c>
      <c r="L2" s="153" t="s">
        <v>103</v>
      </c>
      <c r="M2" s="153" t="s">
        <v>104</v>
      </c>
      <c r="N2" s="14" t="s">
        <v>9</v>
      </c>
      <c r="O2" s="14" t="s">
        <v>105</v>
      </c>
      <c r="P2" s="14" t="s">
        <v>10</v>
      </c>
      <c r="Q2" s="14" t="s">
        <v>23</v>
      </c>
      <c r="R2" s="14" t="s">
        <v>24</v>
      </c>
    </row>
    <row r="3" spans="1:19" s="13" customFormat="1" ht="4.95" customHeight="1">
      <c r="A3" s="33"/>
      <c r="B3" s="36"/>
      <c r="C3" s="36"/>
      <c r="D3" s="36"/>
      <c r="E3" s="36"/>
      <c r="F3" s="36"/>
      <c r="G3" s="36"/>
      <c r="H3" s="36"/>
      <c r="I3" s="36"/>
      <c r="J3" s="36"/>
      <c r="K3" s="36"/>
      <c r="L3" s="36"/>
      <c r="M3" s="36"/>
      <c r="N3" s="36"/>
      <c r="O3" s="36"/>
      <c r="P3" s="36"/>
      <c r="Q3" s="57"/>
      <c r="R3" s="57"/>
    </row>
    <row r="4" spans="1:19" s="13" customFormat="1" ht="40.200000000000003" customHeight="1">
      <c r="A4" s="35" t="s">
        <v>406</v>
      </c>
      <c r="B4" s="45"/>
      <c r="C4" s="45"/>
      <c r="D4" s="45"/>
      <c r="E4" s="45"/>
      <c r="F4" s="45"/>
      <c r="G4" s="45"/>
      <c r="H4" s="45"/>
      <c r="I4" s="45"/>
      <c r="J4" s="45"/>
      <c r="K4" s="45"/>
      <c r="L4" s="45"/>
      <c r="M4" s="45"/>
      <c r="N4" s="45"/>
      <c r="O4" s="45"/>
      <c r="P4" s="45"/>
      <c r="Q4" s="34"/>
      <c r="R4" s="34"/>
    </row>
    <row r="5" spans="1:19" ht="40.200000000000003" customHeight="1" outlineLevel="1">
      <c r="A5" s="26" t="s">
        <v>367</v>
      </c>
      <c r="B5" s="36"/>
      <c r="C5" s="44">
        <v>0.15212991833686829</v>
      </c>
      <c r="D5" s="44">
        <v>8.5548732702743178E-3</v>
      </c>
      <c r="E5" s="36"/>
      <c r="F5" s="36"/>
      <c r="G5" s="36"/>
      <c r="H5" s="36"/>
      <c r="I5" s="36"/>
      <c r="J5" s="36"/>
      <c r="K5" s="36"/>
      <c r="L5" s="36"/>
      <c r="M5" s="36"/>
      <c r="N5" s="36"/>
      <c r="O5" s="36"/>
      <c r="P5" s="36"/>
      <c r="Q5" s="11" t="s">
        <v>348</v>
      </c>
      <c r="R5" s="11" t="s">
        <v>416</v>
      </c>
      <c r="S5" s="58"/>
    </row>
    <row r="6" spans="1:19" ht="38.4" customHeight="1" outlineLevel="1">
      <c r="A6" s="26" t="s">
        <v>366</v>
      </c>
      <c r="B6" s="36"/>
      <c r="C6" s="44">
        <v>0.28778949379920959</v>
      </c>
      <c r="D6" s="171">
        <v>3.4825307653996488E-4</v>
      </c>
      <c r="E6" s="36"/>
      <c r="F6" s="36"/>
      <c r="G6" s="36"/>
      <c r="H6" s="36"/>
      <c r="I6" s="36"/>
      <c r="J6" s="36"/>
      <c r="K6" s="36"/>
      <c r="L6" s="36"/>
      <c r="M6" s="36"/>
      <c r="N6" s="36"/>
      <c r="O6" s="36"/>
      <c r="P6" s="36"/>
      <c r="Q6" s="11" t="s">
        <v>348</v>
      </c>
      <c r="R6" s="11" t="s">
        <v>417</v>
      </c>
      <c r="S6" s="58"/>
    </row>
    <row r="7" spans="1:19" ht="30" customHeight="1" outlineLevel="1">
      <c r="A7" s="26" t="s">
        <v>349</v>
      </c>
      <c r="B7" s="36"/>
      <c r="C7" s="44">
        <v>6.9087937474250793E-2</v>
      </c>
      <c r="D7" s="44">
        <v>8.4771330779250963E-4</v>
      </c>
      <c r="E7" s="36"/>
      <c r="F7" s="36"/>
      <c r="G7" s="36"/>
      <c r="H7" s="36"/>
      <c r="I7" s="36"/>
      <c r="J7" s="36"/>
      <c r="K7" s="36"/>
      <c r="L7" s="36"/>
      <c r="M7" s="36"/>
      <c r="N7" s="36"/>
      <c r="O7" s="36"/>
      <c r="P7" s="36"/>
      <c r="Q7" s="11" t="s">
        <v>348</v>
      </c>
      <c r="R7" s="11" t="s">
        <v>368</v>
      </c>
    </row>
    <row r="8" spans="1:19" ht="30" customHeight="1" outlineLevel="1">
      <c r="A8" s="26" t="s">
        <v>350</v>
      </c>
      <c r="B8" s="36"/>
      <c r="C8" s="44">
        <v>3.7723172456026077E-2</v>
      </c>
      <c r="D8" s="44">
        <v>8.7911184537793926E-6</v>
      </c>
      <c r="E8" s="36"/>
      <c r="F8" s="36"/>
      <c r="G8" s="36"/>
      <c r="H8" s="36"/>
      <c r="I8" s="36"/>
      <c r="J8" s="36"/>
      <c r="K8" s="36"/>
      <c r="L8" s="36"/>
      <c r="M8" s="36"/>
      <c r="N8" s="36"/>
      <c r="O8" s="36"/>
      <c r="P8" s="36"/>
      <c r="Q8" s="11" t="s">
        <v>348</v>
      </c>
      <c r="R8" s="11" t="s">
        <v>369</v>
      </c>
    </row>
    <row r="9" spans="1:19" ht="30" customHeight="1" outlineLevel="1">
      <c r="A9" s="26" t="s">
        <v>365</v>
      </c>
      <c r="B9" s="36"/>
      <c r="C9" s="44">
        <v>-8.3041980862617493E-2</v>
      </c>
      <c r="D9" s="44">
        <v>-7.7071599624818085E-3</v>
      </c>
      <c r="E9" s="36"/>
      <c r="F9" s="36"/>
      <c r="G9" s="36"/>
      <c r="H9" s="36"/>
      <c r="I9" s="36"/>
      <c r="J9" s="36"/>
      <c r="K9" s="36"/>
      <c r="L9" s="36"/>
      <c r="M9" s="36"/>
      <c r="N9" s="36"/>
      <c r="O9" s="36"/>
      <c r="P9" s="36"/>
      <c r="Q9" s="11" t="s">
        <v>348</v>
      </c>
      <c r="R9" s="11" t="s">
        <v>351</v>
      </c>
    </row>
    <row r="10" spans="1:19" ht="30" customHeight="1" outlineLevel="1">
      <c r="A10" s="26" t="s">
        <v>352</v>
      </c>
      <c r="B10" s="36"/>
      <c r="C10" s="44">
        <v>-0.25006632134318352</v>
      </c>
      <c r="D10" s="44">
        <v>-3.3946195808618547E-4</v>
      </c>
      <c r="E10" s="36"/>
      <c r="F10" s="36"/>
      <c r="G10" s="36"/>
      <c r="H10" s="36"/>
      <c r="I10" s="36"/>
      <c r="J10" s="36"/>
      <c r="K10" s="36"/>
      <c r="L10" s="36"/>
      <c r="M10" s="36"/>
      <c r="N10" s="36"/>
      <c r="O10" s="36"/>
      <c r="P10" s="36"/>
      <c r="R10" s="11" t="s">
        <v>353</v>
      </c>
    </row>
    <row r="11" spans="1:19" ht="30" customHeight="1" outlineLevel="1">
      <c r="A11" s="26" t="s">
        <v>354</v>
      </c>
      <c r="B11" s="44">
        <v>7.8E-2</v>
      </c>
      <c r="C11" s="44">
        <v>0.112</v>
      </c>
      <c r="D11" s="44">
        <v>3.5999999999999997E-2</v>
      </c>
      <c r="E11" s="44">
        <v>5.0999999999999997E-2</v>
      </c>
      <c r="F11" s="44"/>
      <c r="G11" s="44"/>
      <c r="H11" s="44"/>
      <c r="I11" s="44"/>
      <c r="J11" s="44"/>
      <c r="K11" s="44"/>
      <c r="L11" s="44">
        <v>1.7000000000000001E-2</v>
      </c>
      <c r="M11" s="44"/>
      <c r="N11" s="44"/>
      <c r="O11" s="44"/>
      <c r="P11" s="44"/>
      <c r="Q11" s="11" t="s">
        <v>702</v>
      </c>
      <c r="R11" s="11" t="s">
        <v>703</v>
      </c>
    </row>
    <row r="12" spans="1:19" ht="30" customHeight="1" outlineLevel="1">
      <c r="A12" s="29" t="s">
        <v>355</v>
      </c>
      <c r="B12" s="37"/>
      <c r="C12" s="37"/>
      <c r="D12" s="59">
        <v>0.69599999999999995</v>
      </c>
      <c r="E12" s="59">
        <v>0.221</v>
      </c>
      <c r="F12" s="59">
        <v>0.14199999999999999</v>
      </c>
      <c r="G12" s="59">
        <v>0.10400000000000001</v>
      </c>
      <c r="H12" s="59">
        <v>0.34499999999999997</v>
      </c>
      <c r="I12" s="59">
        <v>0</v>
      </c>
      <c r="J12" s="59">
        <v>0</v>
      </c>
      <c r="K12" s="59">
        <v>0</v>
      </c>
      <c r="L12" s="59">
        <v>0.14099999999999999</v>
      </c>
      <c r="M12" s="59">
        <v>3.1E-2</v>
      </c>
      <c r="N12" s="59">
        <v>0</v>
      </c>
      <c r="O12" s="59">
        <v>0.20899999999999999</v>
      </c>
      <c r="P12" s="59">
        <v>0.24299999999999999</v>
      </c>
      <c r="Q12" s="22" t="s">
        <v>356</v>
      </c>
      <c r="R12" s="22" t="s">
        <v>357</v>
      </c>
    </row>
    <row r="13" spans="1:19" ht="15" customHeight="1">
      <c r="B13" s="36"/>
      <c r="C13" s="36"/>
      <c r="D13" s="36"/>
      <c r="E13" s="36"/>
      <c r="F13" s="36"/>
      <c r="G13" s="36"/>
      <c r="H13" s="36"/>
      <c r="I13" s="36"/>
      <c r="J13" s="36"/>
      <c r="K13" s="36"/>
      <c r="L13" s="36"/>
      <c r="M13" s="36"/>
      <c r="N13" s="36"/>
      <c r="O13" s="36"/>
      <c r="P13" s="36"/>
    </row>
    <row r="14" spans="1:19" s="13" customFormat="1" ht="40.200000000000003" customHeight="1">
      <c r="A14" s="35" t="s">
        <v>407</v>
      </c>
      <c r="B14" s="46"/>
      <c r="C14" s="46"/>
      <c r="D14" s="46"/>
      <c r="E14" s="46"/>
      <c r="F14" s="46"/>
      <c r="G14" s="46"/>
      <c r="H14" s="46"/>
      <c r="I14" s="46"/>
      <c r="J14" s="46"/>
      <c r="K14" s="46"/>
      <c r="L14" s="46"/>
      <c r="M14" s="46"/>
      <c r="N14" s="46"/>
      <c r="O14" s="46"/>
      <c r="P14" s="46"/>
      <c r="Q14" s="34"/>
      <c r="R14" s="34"/>
    </row>
    <row r="15" spans="1:19" ht="65.400000000000006" hidden="1" customHeight="1" outlineLevel="1">
      <c r="A15" s="26" t="s">
        <v>358</v>
      </c>
      <c r="B15" s="36"/>
      <c r="C15" s="44">
        <v>0.55698314613934796</v>
      </c>
      <c r="D15" s="36"/>
      <c r="E15" s="36"/>
      <c r="F15" s="36"/>
      <c r="G15" s="36"/>
      <c r="H15" s="36"/>
      <c r="I15" s="36"/>
      <c r="J15" s="36"/>
      <c r="K15" s="36"/>
      <c r="L15" s="36"/>
      <c r="M15" s="36"/>
      <c r="N15" s="36"/>
      <c r="O15" s="36"/>
      <c r="P15" s="36"/>
      <c r="Q15" s="11" t="s">
        <v>359</v>
      </c>
      <c r="R15" s="11" t="s">
        <v>360</v>
      </c>
    </row>
    <row r="16" spans="1:19" ht="30" hidden="1" customHeight="1" outlineLevel="1">
      <c r="A16" s="26" t="s">
        <v>361</v>
      </c>
      <c r="B16" s="36"/>
      <c r="C16" s="44"/>
      <c r="D16" s="36"/>
      <c r="E16" s="36"/>
      <c r="F16" s="36"/>
      <c r="G16" s="36"/>
      <c r="H16" s="36"/>
      <c r="I16" s="36"/>
      <c r="J16" s="36"/>
      <c r="K16" s="36"/>
      <c r="L16" s="36"/>
      <c r="M16" s="36"/>
      <c r="N16" s="36"/>
      <c r="O16" s="36"/>
      <c r="P16" s="36"/>
      <c r="Q16" s="11" t="s">
        <v>359</v>
      </c>
      <c r="R16" s="11" t="s">
        <v>362</v>
      </c>
    </row>
    <row r="17" spans="1:34" ht="30" hidden="1" customHeight="1" outlineLevel="1">
      <c r="A17" s="29" t="s">
        <v>363</v>
      </c>
      <c r="B17" s="37"/>
      <c r="C17" s="37"/>
      <c r="D17" s="37"/>
      <c r="E17" s="37"/>
      <c r="F17" s="37"/>
      <c r="G17" s="37"/>
      <c r="H17" s="37"/>
      <c r="I17" s="37"/>
      <c r="J17" s="37"/>
      <c r="K17" s="37"/>
      <c r="L17" s="37"/>
      <c r="M17" s="37"/>
      <c r="N17" s="37"/>
      <c r="O17" s="37"/>
      <c r="P17" s="37"/>
      <c r="Q17" s="22" t="s">
        <v>359</v>
      </c>
      <c r="R17" s="22" t="s">
        <v>364</v>
      </c>
    </row>
    <row r="18" spans="1:34" ht="15" customHeight="1" collapsed="1"/>
    <row r="19" spans="1:34" s="13" customFormat="1" ht="40.200000000000003" customHeight="1" collapsed="1">
      <c r="A19" s="175" t="s">
        <v>621</v>
      </c>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row>
    <row r="20" spans="1:34" s="36" customFormat="1" ht="19.95" customHeight="1" outlineLevel="1">
      <c r="B20" s="92" t="str">
        <f>+A5</f>
        <v>Present value of PAYGO pension spending projections, 2030</v>
      </c>
      <c r="G20" s="92" t="str">
        <f>+A6</f>
        <v>Present value of PAYGO pension spending projections, 2060</v>
      </c>
      <c r="L20" s="92" t="str">
        <f>+A7</f>
        <v>Contribution projections, 2030</v>
      </c>
      <c r="P20" s="92" t="str">
        <f>+A8</f>
        <v>Contribution projections, 2060</v>
      </c>
      <c r="T20" s="93" t="e">
        <f>+#REF!</f>
        <v>#REF!</v>
      </c>
      <c r="X20" s="92"/>
    </row>
    <row r="21" spans="1:34" s="13" customFormat="1" ht="66.900000000000006" customHeight="1" outlineLevel="1">
      <c r="A21" s="33"/>
      <c r="E21" s="20"/>
      <c r="F21" s="20"/>
      <c r="G21" s="20"/>
      <c r="H21" s="20"/>
      <c r="I21" s="20"/>
      <c r="M21" s="20"/>
      <c r="N21" s="20"/>
      <c r="O21" s="20"/>
      <c r="T21" s="20"/>
      <c r="U21" s="20"/>
      <c r="V21" s="20"/>
      <c r="W21" s="20"/>
      <c r="X21" s="20"/>
      <c r="Y21" s="20"/>
      <c r="Z21" s="20"/>
      <c r="AA21" s="20"/>
      <c r="AB21" s="20"/>
      <c r="AC21" s="20"/>
      <c r="AD21" s="20"/>
      <c r="AE21" s="20"/>
      <c r="AF21" s="20"/>
      <c r="AG21" s="20"/>
      <c r="AH21" s="20"/>
    </row>
    <row r="22" spans="1:34" s="13" customFormat="1" ht="66.900000000000006" customHeight="1" outlineLevel="1">
      <c r="A22" s="33"/>
      <c r="C22" s="20"/>
      <c r="D22" s="20"/>
      <c r="E22" s="20"/>
      <c r="F22" s="20"/>
      <c r="G22" s="20"/>
      <c r="H22" s="20"/>
      <c r="I22" s="20"/>
      <c r="K22" s="20"/>
      <c r="L22" s="20"/>
      <c r="M22" s="20"/>
      <c r="N22" s="20"/>
      <c r="O22" s="20"/>
      <c r="R22" s="20"/>
      <c r="S22" s="20"/>
      <c r="T22" s="20"/>
      <c r="U22" s="20"/>
      <c r="V22" s="20"/>
      <c r="W22" s="20"/>
      <c r="X22" s="20"/>
      <c r="Y22" s="20"/>
      <c r="Z22" s="20"/>
      <c r="AA22" s="20"/>
      <c r="AB22" s="20"/>
      <c r="AC22" s="20"/>
      <c r="AD22" s="20"/>
      <c r="AE22" s="20"/>
      <c r="AF22" s="20"/>
      <c r="AG22" s="20"/>
      <c r="AH22" s="20"/>
    </row>
    <row r="23" spans="1:34" s="13" customFormat="1" ht="66.900000000000006" customHeight="1" outlineLevel="1">
      <c r="A23" s="33"/>
      <c r="C23" s="20"/>
      <c r="D23" s="20"/>
      <c r="E23" s="20"/>
      <c r="F23" s="20"/>
      <c r="G23" s="20"/>
      <c r="H23" s="20"/>
      <c r="I23" s="20"/>
      <c r="K23" s="20"/>
      <c r="L23" s="20"/>
      <c r="M23" s="20"/>
      <c r="N23" s="20"/>
      <c r="O23" s="20"/>
      <c r="R23" s="20"/>
      <c r="S23" s="20"/>
      <c r="T23" s="20"/>
      <c r="U23" s="20"/>
      <c r="V23" s="20"/>
      <c r="W23" s="20"/>
      <c r="X23" s="20"/>
      <c r="Y23" s="20"/>
      <c r="Z23" s="20"/>
      <c r="AA23" s="20"/>
      <c r="AB23" s="20"/>
      <c r="AC23" s="20"/>
      <c r="AD23" s="20"/>
      <c r="AE23" s="20"/>
      <c r="AF23" s="20"/>
      <c r="AG23" s="20"/>
      <c r="AH23" s="20"/>
    </row>
    <row r="24" spans="1:34" s="13" customFormat="1" ht="66.900000000000006" customHeight="1" outlineLevel="1">
      <c r="A24" s="33"/>
      <c r="C24" s="20"/>
      <c r="D24" s="20"/>
      <c r="E24" s="20"/>
      <c r="F24" s="20"/>
      <c r="G24" s="20"/>
      <c r="H24" s="20"/>
      <c r="I24" s="20"/>
      <c r="K24" s="20"/>
      <c r="L24" s="20"/>
      <c r="M24" s="20"/>
      <c r="N24" s="20"/>
      <c r="O24" s="20"/>
      <c r="R24" s="20"/>
      <c r="S24" s="20"/>
      <c r="T24" s="20"/>
      <c r="U24" s="20"/>
      <c r="V24" s="20"/>
      <c r="W24" s="20"/>
      <c r="X24" s="20"/>
      <c r="Y24" s="20"/>
      <c r="Z24" s="20"/>
      <c r="AA24" s="20"/>
      <c r="AB24" s="20"/>
      <c r="AC24" s="20"/>
      <c r="AD24" s="20"/>
      <c r="AE24" s="20"/>
      <c r="AF24" s="20"/>
      <c r="AG24" s="20"/>
      <c r="AH24" s="20"/>
    </row>
    <row r="25" spans="1:34" s="36" customFormat="1" ht="19.95" customHeight="1" outlineLevel="1">
      <c r="B25" s="92" t="str">
        <f>+A9</f>
        <v>Pension Superavit (Deficit) in 2030</v>
      </c>
      <c r="G25" s="92" t="str">
        <f>+A10</f>
        <v>Pension Déficit in 2060</v>
      </c>
      <c r="L25" s="92" t="str">
        <f>+A11</f>
        <v>Old age benefit spending</v>
      </c>
      <c r="P25" s="92" t="str">
        <f>+A12</f>
        <v>Pension Fund Assets, % GDP</v>
      </c>
      <c r="T25" s="93" t="e">
        <f>+#REF!</f>
        <v>#REF!</v>
      </c>
      <c r="X25" s="92"/>
    </row>
    <row r="26" spans="1:34" s="13" customFormat="1" ht="66.900000000000006" customHeight="1" outlineLevel="1">
      <c r="A26" s="33"/>
      <c r="E26" s="20"/>
      <c r="F26" s="20"/>
      <c r="G26" s="20"/>
      <c r="H26" s="20"/>
      <c r="I26" s="20"/>
      <c r="M26" s="20"/>
      <c r="N26" s="20"/>
      <c r="O26" s="20"/>
      <c r="T26" s="20"/>
      <c r="U26" s="20"/>
      <c r="V26" s="20"/>
      <c r="W26" s="20"/>
      <c r="X26" s="20"/>
      <c r="Y26" s="20"/>
      <c r="Z26" s="20"/>
      <c r="AA26" s="20"/>
      <c r="AB26" s="20"/>
      <c r="AC26" s="20"/>
      <c r="AD26" s="20"/>
      <c r="AE26" s="20"/>
      <c r="AF26" s="20"/>
      <c r="AG26" s="20"/>
      <c r="AH26" s="20"/>
    </row>
    <row r="27" spans="1:34" s="13" customFormat="1" ht="66.900000000000006" customHeight="1" outlineLevel="1">
      <c r="A27" s="33"/>
      <c r="C27" s="20"/>
      <c r="D27" s="20"/>
      <c r="E27" s="20"/>
      <c r="F27" s="20"/>
      <c r="G27" s="20"/>
      <c r="H27" s="20"/>
      <c r="I27" s="20"/>
      <c r="K27" s="20"/>
      <c r="L27" s="20"/>
      <c r="M27" s="20"/>
      <c r="N27" s="20"/>
      <c r="O27" s="20"/>
      <c r="R27" s="20"/>
      <c r="S27" s="20"/>
      <c r="T27" s="20"/>
      <c r="U27" s="20"/>
      <c r="V27" s="20"/>
      <c r="W27" s="20"/>
      <c r="X27" s="20"/>
      <c r="Y27" s="20"/>
      <c r="Z27" s="20"/>
      <c r="AA27" s="20"/>
      <c r="AB27" s="20"/>
      <c r="AC27" s="20"/>
      <c r="AD27" s="20"/>
      <c r="AE27" s="20"/>
      <c r="AF27" s="20"/>
      <c r="AG27" s="20"/>
      <c r="AH27" s="20"/>
    </row>
    <row r="28" spans="1:34" s="13" customFormat="1" ht="66.900000000000006" customHeight="1" outlineLevel="1">
      <c r="A28" s="33"/>
      <c r="C28" s="20"/>
      <c r="D28" s="20"/>
      <c r="E28" s="20"/>
      <c r="F28" s="20"/>
      <c r="G28" s="20"/>
      <c r="H28" s="20"/>
      <c r="I28" s="20"/>
      <c r="K28" s="20"/>
      <c r="L28" s="20"/>
      <c r="M28" s="20"/>
      <c r="N28" s="20"/>
      <c r="O28" s="20"/>
      <c r="R28" s="20"/>
      <c r="S28" s="20"/>
      <c r="T28" s="20"/>
      <c r="U28" s="20"/>
      <c r="V28" s="20"/>
      <c r="W28" s="20"/>
      <c r="X28" s="20"/>
      <c r="Y28" s="20"/>
      <c r="Z28" s="20"/>
      <c r="AA28" s="20"/>
      <c r="AB28" s="20"/>
      <c r="AC28" s="20"/>
      <c r="AD28" s="20"/>
      <c r="AE28" s="20"/>
      <c r="AF28" s="20"/>
      <c r="AG28" s="20"/>
      <c r="AH28" s="20"/>
    </row>
    <row r="29" spans="1:34" s="13" customFormat="1" ht="66.900000000000006" customHeight="1" outlineLevel="1">
      <c r="A29" s="33"/>
      <c r="C29" s="20"/>
      <c r="D29" s="20"/>
      <c r="E29" s="20"/>
      <c r="F29" s="20"/>
      <c r="G29" s="20"/>
      <c r="H29" s="20"/>
      <c r="I29" s="20"/>
      <c r="K29" s="20"/>
      <c r="L29" s="20"/>
      <c r="M29" s="20"/>
      <c r="N29" s="20"/>
      <c r="O29" s="20"/>
      <c r="R29" s="20"/>
      <c r="S29" s="20"/>
      <c r="T29" s="20"/>
      <c r="U29" s="20"/>
      <c r="V29" s="20"/>
      <c r="W29" s="20"/>
      <c r="X29" s="20"/>
      <c r="Y29" s="20"/>
      <c r="Z29" s="20"/>
      <c r="AA29" s="20"/>
      <c r="AB29" s="20"/>
      <c r="AC29" s="20"/>
      <c r="AD29" s="20"/>
      <c r="AE29" s="20"/>
      <c r="AF29" s="20"/>
      <c r="AG29" s="20"/>
      <c r="AH29" s="20"/>
    </row>
    <row r="30" spans="1:34" ht="15" customHeight="1"/>
    <row r="31" spans="1:34" s="13" customFormat="1" ht="40.200000000000003" customHeight="1" collapsed="1">
      <c r="A31" s="175" t="s">
        <v>622</v>
      </c>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34" s="36" customFormat="1" ht="19.95" hidden="1" customHeight="1" outlineLevel="1">
      <c r="B32" s="92" t="str">
        <f>+A15</f>
        <v>Projected replacement rate, 2030</v>
      </c>
      <c r="G32" s="92"/>
      <c r="L32" s="92"/>
      <c r="P32" s="92"/>
      <c r="T32" s="93" t="e">
        <f>+#REF!</f>
        <v>#REF!</v>
      </c>
      <c r="X32" s="92"/>
    </row>
    <row r="33" spans="1:34" s="13" customFormat="1" ht="66.900000000000006" hidden="1" customHeight="1" outlineLevel="1">
      <c r="A33" s="33"/>
      <c r="E33" s="20"/>
      <c r="F33" s="20"/>
      <c r="G33" s="20"/>
      <c r="H33" s="20"/>
      <c r="I33" s="20"/>
      <c r="M33" s="20"/>
      <c r="N33" s="20"/>
      <c r="O33" s="20"/>
      <c r="T33" s="20"/>
      <c r="U33" s="20"/>
      <c r="V33" s="20"/>
      <c r="W33" s="20"/>
      <c r="X33" s="20"/>
      <c r="Y33" s="20"/>
      <c r="Z33" s="20"/>
      <c r="AA33" s="20"/>
      <c r="AB33" s="20"/>
      <c r="AC33" s="20"/>
      <c r="AD33" s="20"/>
      <c r="AE33" s="20"/>
      <c r="AF33" s="20"/>
      <c r="AG33" s="20"/>
      <c r="AH33" s="20"/>
    </row>
    <row r="34" spans="1:34" s="13" customFormat="1" ht="66.900000000000006" hidden="1" customHeight="1" outlineLevel="1">
      <c r="A34" s="33"/>
      <c r="C34" s="20"/>
      <c r="D34" s="20"/>
      <c r="E34" s="20"/>
      <c r="F34" s="20"/>
      <c r="G34" s="20"/>
      <c r="H34" s="20"/>
      <c r="I34" s="20"/>
      <c r="K34" s="20"/>
      <c r="L34" s="20"/>
      <c r="M34" s="20"/>
      <c r="N34" s="20"/>
      <c r="O34" s="20"/>
      <c r="R34" s="20"/>
      <c r="S34" s="20"/>
      <c r="T34" s="20"/>
      <c r="U34" s="20"/>
      <c r="V34" s="20"/>
      <c r="W34" s="20"/>
      <c r="X34" s="20"/>
      <c r="Y34" s="20"/>
      <c r="Z34" s="20"/>
      <c r="AA34" s="20"/>
      <c r="AB34" s="20"/>
      <c r="AC34" s="20"/>
      <c r="AD34" s="20"/>
      <c r="AE34" s="20"/>
      <c r="AF34" s="20"/>
      <c r="AG34" s="20"/>
      <c r="AH34" s="20"/>
    </row>
    <row r="35" spans="1:34" s="13" customFormat="1" ht="66.900000000000006" hidden="1" customHeight="1" outlineLevel="1">
      <c r="A35" s="33"/>
      <c r="C35" s="20"/>
      <c r="D35" s="20"/>
      <c r="E35" s="20"/>
      <c r="F35" s="20"/>
      <c r="G35" s="20"/>
      <c r="H35" s="20"/>
      <c r="I35" s="20"/>
      <c r="K35" s="20"/>
      <c r="L35" s="20"/>
      <c r="M35" s="20"/>
      <c r="N35" s="20"/>
      <c r="O35" s="20"/>
      <c r="R35" s="20"/>
      <c r="S35" s="20"/>
      <c r="T35" s="20"/>
      <c r="U35" s="20"/>
      <c r="V35" s="20"/>
      <c r="W35" s="20"/>
      <c r="X35" s="20"/>
      <c r="Y35" s="20"/>
      <c r="Z35" s="20"/>
      <c r="AA35" s="20"/>
      <c r="AB35" s="20"/>
      <c r="AC35" s="20"/>
      <c r="AD35" s="20"/>
      <c r="AE35" s="20"/>
      <c r="AF35" s="20"/>
      <c r="AG35" s="20"/>
      <c r="AH35" s="20"/>
    </row>
    <row r="36" spans="1:34" s="13" customFormat="1" ht="66.900000000000006" hidden="1" customHeight="1" outlineLevel="1">
      <c r="A36" s="33"/>
      <c r="C36" s="20"/>
      <c r="D36" s="20"/>
      <c r="E36" s="20"/>
      <c r="F36" s="20"/>
      <c r="G36" s="20"/>
      <c r="H36" s="20"/>
      <c r="I36" s="20"/>
      <c r="K36" s="20"/>
      <c r="L36" s="20"/>
      <c r="M36" s="20"/>
      <c r="N36" s="20"/>
      <c r="O36" s="20"/>
      <c r="R36" s="20"/>
      <c r="S36" s="20"/>
      <c r="T36" s="20"/>
      <c r="U36" s="20"/>
      <c r="V36" s="20"/>
      <c r="W36" s="20"/>
      <c r="X36" s="20"/>
      <c r="Y36" s="20"/>
      <c r="Z36" s="20"/>
      <c r="AA36" s="20"/>
      <c r="AB36" s="20"/>
      <c r="AC36" s="20"/>
      <c r="AD36" s="20"/>
      <c r="AE36" s="20"/>
      <c r="AF36" s="20"/>
      <c r="AG36" s="20"/>
      <c r="AH36" s="20"/>
    </row>
    <row r="37" spans="1:34" s="130" customFormat="1" ht="19.5" customHeight="1" collapsed="1">
      <c r="A37" s="128"/>
    </row>
    <row r="38" spans="1:34" s="130" customFormat="1" ht="20.100000000000001" customHeight="1">
      <c r="A38" s="128"/>
      <c r="B38" s="130" t="s">
        <v>1</v>
      </c>
      <c r="C38" s="130" t="s">
        <v>0</v>
      </c>
      <c r="D38" s="130" t="s">
        <v>3</v>
      </c>
      <c r="E38" s="130" t="s">
        <v>2</v>
      </c>
      <c r="F38" s="130" t="s">
        <v>103</v>
      </c>
      <c r="G38" s="130" t="str">
        <f>+F2</f>
        <v>Costa Rica</v>
      </c>
      <c r="H38" s="169" t="s">
        <v>696</v>
      </c>
      <c r="I38" s="130" t="str">
        <f>+H2</f>
        <v>El Salvador</v>
      </c>
      <c r="J38" s="130" t="str">
        <f>+I2</f>
        <v>Haiti</v>
      </c>
      <c r="K38" s="130" t="str">
        <f>+J2</f>
        <v>Honduras</v>
      </c>
      <c r="L38" s="130" t="str">
        <f>+K2</f>
        <v>Jamaica</v>
      </c>
      <c r="M38" s="130" t="str">
        <f>+M2</f>
        <v>Panama</v>
      </c>
      <c r="N38" s="130" t="str">
        <f t="shared" ref="N38:P38" si="0">+N2</f>
        <v>Paraguay</v>
      </c>
      <c r="O38" s="130" t="str">
        <f t="shared" si="0"/>
        <v>Peru</v>
      </c>
      <c r="P38" s="130" t="str">
        <f t="shared" si="0"/>
        <v>Uruguay</v>
      </c>
    </row>
    <row r="39" spans="1:34" s="130" customFormat="1" ht="20.100000000000001" customHeight="1">
      <c r="A39" s="128" t="str">
        <f>+A11</f>
        <v>Old age benefit spending</v>
      </c>
      <c r="B39" s="166">
        <f>+C11</f>
        <v>0.112</v>
      </c>
      <c r="C39" s="166">
        <f>+B11</f>
        <v>7.8E-2</v>
      </c>
      <c r="D39" s="166">
        <f>+E11</f>
        <v>5.0999999999999997E-2</v>
      </c>
      <c r="E39" s="166">
        <f>+D11</f>
        <v>3.5999999999999997E-2</v>
      </c>
      <c r="F39" s="166">
        <f>+L11</f>
        <v>1.7000000000000001E-2</v>
      </c>
      <c r="G39" s="166"/>
      <c r="H39" s="166"/>
      <c r="I39" s="166"/>
      <c r="J39" s="166"/>
      <c r="K39" s="166"/>
      <c r="M39" s="166"/>
      <c r="N39" s="166"/>
      <c r="O39" s="166"/>
      <c r="P39" s="166"/>
    </row>
    <row r="40" spans="1:34" s="130" customFormat="1" ht="20.100000000000001" customHeight="1">
      <c r="A40" s="128"/>
      <c r="B40" s="169" t="s">
        <v>2</v>
      </c>
      <c r="C40" s="169" t="s">
        <v>6</v>
      </c>
      <c r="D40" s="169" t="s">
        <v>10</v>
      </c>
      <c r="E40" s="169" t="s">
        <v>3</v>
      </c>
      <c r="F40" s="169" t="s">
        <v>105</v>
      </c>
      <c r="G40" s="169" t="s">
        <v>4</v>
      </c>
      <c r="H40" s="169" t="s">
        <v>103</v>
      </c>
      <c r="I40" s="169" t="s">
        <v>696</v>
      </c>
      <c r="J40" s="169" t="s">
        <v>104</v>
      </c>
      <c r="K40" s="169" t="s">
        <v>102</v>
      </c>
      <c r="L40" s="169" t="s">
        <v>7</v>
      </c>
      <c r="M40" s="169" t="s">
        <v>8</v>
      </c>
      <c r="N40" s="169" t="s">
        <v>9</v>
      </c>
    </row>
    <row r="41" spans="1:34" s="130" customFormat="1" ht="20.100000000000001" customHeight="1">
      <c r="A41" s="128" t="str">
        <f>+A12</f>
        <v>Pension Fund Assets, % GDP</v>
      </c>
      <c r="B41" s="135">
        <f>+D12</f>
        <v>0.69599999999999995</v>
      </c>
      <c r="C41" s="135">
        <f>+H12</f>
        <v>0.34499999999999997</v>
      </c>
      <c r="D41" s="135">
        <f>+P12</f>
        <v>0.24299999999999999</v>
      </c>
      <c r="E41" s="135">
        <f>+E12</f>
        <v>0.221</v>
      </c>
      <c r="F41" s="135">
        <f>+O12</f>
        <v>0.20899999999999999</v>
      </c>
      <c r="G41" s="135">
        <f>+F12</f>
        <v>0.14199999999999999</v>
      </c>
      <c r="H41" s="135">
        <f>+L12</f>
        <v>0.14099999999999999</v>
      </c>
      <c r="I41" s="135">
        <f>+G12</f>
        <v>0.10400000000000001</v>
      </c>
      <c r="J41" s="135">
        <f>+M12</f>
        <v>3.1E-2</v>
      </c>
      <c r="K41" s="135">
        <f>+I12</f>
        <v>0</v>
      </c>
      <c r="L41" s="135">
        <f>+J12</f>
        <v>0</v>
      </c>
      <c r="M41" s="135">
        <f>+K12</f>
        <v>0</v>
      </c>
      <c r="N41" s="135">
        <f>+N12</f>
        <v>0</v>
      </c>
    </row>
    <row r="42" spans="1:34" s="130" customFormat="1" ht="20.100000000000001" customHeight="1">
      <c r="A42" s="128"/>
    </row>
    <row r="43" spans="1:34" s="130" customFormat="1" ht="20.100000000000001" customHeight="1">
      <c r="A43" s="128"/>
    </row>
    <row r="44" spans="1:34" s="130" customFormat="1" ht="20.100000000000001" customHeight="1">
      <c r="A44" s="128"/>
    </row>
    <row r="45" spans="1:34" s="136" customFormat="1" ht="20.100000000000001" customHeight="1">
      <c r="A45" s="127"/>
    </row>
    <row r="46" spans="1:34" s="136" customFormat="1" ht="20.100000000000001" customHeight="1">
      <c r="A46" s="127"/>
    </row>
    <row r="47" spans="1:34" s="136" customFormat="1" ht="20.100000000000001" customHeight="1">
      <c r="A47" s="127"/>
    </row>
    <row r="48" spans="1:34" s="136" customFormat="1" ht="20.100000000000001" customHeight="1">
      <c r="A48" s="127"/>
    </row>
    <row r="49" spans="1:1" s="136" customFormat="1" ht="20.100000000000001" customHeight="1">
      <c r="A49" s="127"/>
    </row>
    <row r="50" spans="1:1" s="136" customFormat="1" ht="20.100000000000001" customHeight="1">
      <c r="A50" s="127"/>
    </row>
    <row r="51" spans="1:1" s="136" customFormat="1" ht="66.900000000000006" hidden="1" customHeight="1">
      <c r="A51" s="127"/>
    </row>
    <row r="52" spans="1:1" ht="66.900000000000006" hidden="1" customHeight="1"/>
    <row r="53" spans="1:1" ht="66.900000000000006" hidden="1" customHeight="1"/>
    <row r="54" spans="1:1" ht="66.900000000000006" hidden="1" customHeight="1"/>
    <row r="55" spans="1:1" ht="66.900000000000006" hidden="1" customHeight="1"/>
  </sheetData>
  <mergeCells count="2">
    <mergeCell ref="A19:Z19"/>
    <mergeCell ref="A31:Z31"/>
  </mergeCells>
  <hyperlinks>
    <hyperlink ref="A1" location="'Table of Contents'!A1" display="Back to content sheet" xr:uid="{00000000-0004-0000-0400-000000000000}"/>
  </hyperlinks>
  <pageMargins left="0.7" right="0.7" top="0.75" bottom="0.75" header="0.3" footer="0.3"/>
  <pageSetup orientation="portrait" r:id="rId1"/>
  <ignoredErrors>
    <ignoredError sqref="J41 C39:D3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Z158"/>
  <sheetViews>
    <sheetView zoomScale="70" zoomScaleNormal="70" workbookViewId="0">
      <pane xSplit="1" ySplit="2" topLeftCell="B3" activePane="bottomRight" state="frozen"/>
      <selection activeCell="K41" sqref="K41"/>
      <selection pane="topRight" activeCell="K41" sqref="K41"/>
      <selection pane="bottomLeft" activeCell="K41" sqref="K41"/>
      <selection pane="bottomRight" activeCell="A3" sqref="A3"/>
    </sheetView>
  </sheetViews>
  <sheetFormatPr defaultColWidth="12.44140625" defaultRowHeight="66.900000000000006" customHeight="1" outlineLevelRow="1"/>
  <cols>
    <col min="1" max="1" width="47.33203125" style="26" customWidth="1"/>
    <col min="2" max="6" width="14.6640625" style="11" customWidth="1"/>
    <col min="7" max="7" width="15.5546875" style="11" customWidth="1"/>
    <col min="8" max="16" width="14.6640625" style="11" customWidth="1"/>
    <col min="17" max="17" width="33.33203125" style="11" customWidth="1"/>
    <col min="18" max="18" width="122.6640625" style="11" customWidth="1"/>
    <col min="19" max="16384" width="12.44140625" style="11"/>
  </cols>
  <sheetData>
    <row r="1" spans="1:18" s="13" customFormat="1" ht="15" customHeight="1">
      <c r="A1" s="12" t="s">
        <v>113</v>
      </c>
      <c r="Q1" s="57"/>
      <c r="R1" s="57"/>
    </row>
    <row r="2" spans="1:18" s="13" customFormat="1" ht="60" customHeight="1">
      <c r="A2" s="14" t="s">
        <v>18</v>
      </c>
      <c r="B2" s="153" t="s">
        <v>0</v>
      </c>
      <c r="C2" s="153" t="s">
        <v>1</v>
      </c>
      <c r="D2" s="153" t="s">
        <v>2</v>
      </c>
      <c r="E2" s="153" t="s">
        <v>3</v>
      </c>
      <c r="F2" s="153" t="s">
        <v>4</v>
      </c>
      <c r="G2" s="153" t="s">
        <v>5</v>
      </c>
      <c r="H2" s="153" t="s">
        <v>6</v>
      </c>
      <c r="I2" s="153" t="s">
        <v>102</v>
      </c>
      <c r="J2" s="153" t="s">
        <v>7</v>
      </c>
      <c r="K2" s="153" t="s">
        <v>8</v>
      </c>
      <c r="L2" s="153" t="s">
        <v>103</v>
      </c>
      <c r="M2" s="153" t="s">
        <v>104</v>
      </c>
      <c r="N2" s="14" t="s">
        <v>9</v>
      </c>
      <c r="O2" s="14" t="s">
        <v>105</v>
      </c>
      <c r="P2" s="14" t="s">
        <v>10</v>
      </c>
      <c r="Q2" s="14" t="s">
        <v>23</v>
      </c>
      <c r="R2" s="14" t="s">
        <v>24</v>
      </c>
    </row>
    <row r="3" spans="1:18" s="13" customFormat="1" ht="4.95" customHeight="1">
      <c r="A3" s="33"/>
      <c r="Q3" s="57"/>
      <c r="R3" s="57"/>
    </row>
    <row r="4" spans="1:18" s="13" customFormat="1" ht="40.200000000000003" customHeight="1">
      <c r="A4" s="35" t="s">
        <v>624</v>
      </c>
      <c r="B4" s="35"/>
      <c r="C4" s="35"/>
      <c r="D4" s="35"/>
      <c r="E4" s="35"/>
      <c r="F4" s="35"/>
      <c r="G4" s="35"/>
      <c r="H4" s="35"/>
      <c r="I4" s="35"/>
      <c r="J4" s="35"/>
      <c r="K4" s="35"/>
      <c r="L4" s="35"/>
      <c r="M4" s="35"/>
      <c r="N4" s="35"/>
      <c r="O4" s="35"/>
      <c r="P4" s="35"/>
      <c r="Q4" s="34"/>
      <c r="R4" s="34"/>
    </row>
    <row r="5" spans="1:18" ht="30" customHeight="1" outlineLevel="1">
      <c r="A5" s="26" t="s">
        <v>409</v>
      </c>
      <c r="B5" s="36" t="s">
        <v>157</v>
      </c>
      <c r="C5" s="36" t="s">
        <v>157</v>
      </c>
      <c r="D5" s="44">
        <v>0.93830000000000002</v>
      </c>
      <c r="E5" s="36" t="s">
        <v>157</v>
      </c>
      <c r="F5" s="36" t="s">
        <v>157</v>
      </c>
      <c r="G5" s="36" t="s">
        <v>157</v>
      </c>
      <c r="H5" s="44">
        <v>0.54449999999999998</v>
      </c>
      <c r="I5" s="36" t="s">
        <v>157</v>
      </c>
      <c r="J5" s="36" t="s">
        <v>157</v>
      </c>
      <c r="K5" s="36" t="s">
        <v>157</v>
      </c>
      <c r="L5" s="36" t="s">
        <v>157</v>
      </c>
      <c r="M5" s="36" t="s">
        <v>157</v>
      </c>
      <c r="N5" s="44">
        <v>0.50290000000000001</v>
      </c>
      <c r="O5" s="36" t="s">
        <v>157</v>
      </c>
      <c r="P5" s="36" t="s">
        <v>157</v>
      </c>
      <c r="Q5" s="11" t="s">
        <v>370</v>
      </c>
      <c r="R5" s="11" t="s">
        <v>371</v>
      </c>
    </row>
    <row r="6" spans="1:18" ht="30" customHeight="1" outlineLevel="1">
      <c r="A6" s="26" t="s">
        <v>372</v>
      </c>
      <c r="B6" s="36" t="s">
        <v>157</v>
      </c>
      <c r="C6" s="36" t="s">
        <v>157</v>
      </c>
      <c r="D6" s="44">
        <v>0.94010000000000005</v>
      </c>
      <c r="E6" s="36" t="s">
        <v>157</v>
      </c>
      <c r="F6" s="36" t="s">
        <v>157</v>
      </c>
      <c r="G6" s="36" t="s">
        <v>157</v>
      </c>
      <c r="H6" s="44">
        <v>0.45860000000000001</v>
      </c>
      <c r="I6" s="36" t="s">
        <v>157</v>
      </c>
      <c r="J6" s="36" t="s">
        <v>157</v>
      </c>
      <c r="K6" s="36" t="s">
        <v>157</v>
      </c>
      <c r="L6" s="36" t="s">
        <v>157</v>
      </c>
      <c r="M6" s="36" t="s">
        <v>157</v>
      </c>
      <c r="N6" s="44">
        <v>0.42479999999999996</v>
      </c>
      <c r="O6" s="36" t="s">
        <v>157</v>
      </c>
      <c r="P6" s="36" t="s">
        <v>157</v>
      </c>
      <c r="Q6" s="11" t="s">
        <v>370</v>
      </c>
      <c r="R6" s="11" t="s">
        <v>373</v>
      </c>
    </row>
    <row r="7" spans="1:18" ht="30" customHeight="1" outlineLevel="1">
      <c r="A7" s="26" t="s">
        <v>374</v>
      </c>
      <c r="B7" s="36" t="s">
        <v>157</v>
      </c>
      <c r="C7" s="36" t="s">
        <v>157</v>
      </c>
      <c r="D7" s="44">
        <v>0.3246</v>
      </c>
      <c r="E7" s="36" t="s">
        <v>157</v>
      </c>
      <c r="F7" s="36" t="s">
        <v>157</v>
      </c>
      <c r="G7" s="36" t="s">
        <v>157</v>
      </c>
      <c r="H7" s="44">
        <v>0.26229999999999998</v>
      </c>
      <c r="I7" s="36" t="s">
        <v>157</v>
      </c>
      <c r="J7" s="36" t="s">
        <v>157</v>
      </c>
      <c r="K7" s="36" t="s">
        <v>157</v>
      </c>
      <c r="L7" s="36" t="s">
        <v>157</v>
      </c>
      <c r="M7" s="36" t="s">
        <v>157</v>
      </c>
      <c r="N7" s="44">
        <v>0.20920000000000002</v>
      </c>
      <c r="O7" s="36" t="s">
        <v>157</v>
      </c>
      <c r="P7" s="36" t="s">
        <v>157</v>
      </c>
      <c r="Q7" s="11" t="s">
        <v>370</v>
      </c>
      <c r="R7" s="11" t="s">
        <v>410</v>
      </c>
    </row>
    <row r="8" spans="1:18" ht="30" customHeight="1" outlineLevel="1">
      <c r="A8" s="26" t="s">
        <v>375</v>
      </c>
      <c r="B8" s="36" t="s">
        <v>157</v>
      </c>
      <c r="C8" s="36" t="s">
        <v>157</v>
      </c>
      <c r="D8" s="44">
        <v>0.21829999999999999</v>
      </c>
      <c r="E8" s="36" t="s">
        <v>157</v>
      </c>
      <c r="F8" s="36" t="s">
        <v>157</v>
      </c>
      <c r="G8" s="36" t="s">
        <v>157</v>
      </c>
      <c r="H8" s="44">
        <v>0.24149999999999999</v>
      </c>
      <c r="I8" s="36" t="s">
        <v>157</v>
      </c>
      <c r="J8" s="36" t="s">
        <v>157</v>
      </c>
      <c r="K8" s="36" t="s">
        <v>157</v>
      </c>
      <c r="L8" s="36" t="s">
        <v>157</v>
      </c>
      <c r="M8" s="36" t="s">
        <v>157</v>
      </c>
      <c r="N8" s="44">
        <v>0.1381</v>
      </c>
      <c r="O8" s="36" t="s">
        <v>157</v>
      </c>
      <c r="P8" s="36" t="s">
        <v>157</v>
      </c>
      <c r="Q8" s="11" t="s">
        <v>370</v>
      </c>
      <c r="R8" s="11" t="s">
        <v>411</v>
      </c>
    </row>
    <row r="9" spans="1:18" ht="30" customHeight="1" outlineLevel="1">
      <c r="A9" s="26" t="s">
        <v>376</v>
      </c>
      <c r="B9" s="36" t="s">
        <v>157</v>
      </c>
      <c r="C9" s="36" t="s">
        <v>157</v>
      </c>
      <c r="D9" s="44">
        <v>0.23149999999999998</v>
      </c>
      <c r="E9" s="36" t="s">
        <v>157</v>
      </c>
      <c r="F9" s="36" t="s">
        <v>157</v>
      </c>
      <c r="G9" s="36" t="s">
        <v>157</v>
      </c>
      <c r="H9" s="44">
        <v>0.48469999999999996</v>
      </c>
      <c r="I9" s="36" t="s">
        <v>157</v>
      </c>
      <c r="J9" s="36" t="s">
        <v>157</v>
      </c>
      <c r="K9" s="36" t="s">
        <v>157</v>
      </c>
      <c r="L9" s="36" t="s">
        <v>157</v>
      </c>
      <c r="M9" s="36" t="s">
        <v>157</v>
      </c>
      <c r="N9" s="44">
        <v>0.10490000000000001</v>
      </c>
      <c r="O9" s="36" t="s">
        <v>157</v>
      </c>
      <c r="P9" s="36" t="s">
        <v>157</v>
      </c>
      <c r="Q9" s="11" t="s">
        <v>370</v>
      </c>
      <c r="R9" s="11" t="s">
        <v>412</v>
      </c>
    </row>
    <row r="10" spans="1:18" ht="30" customHeight="1" outlineLevel="1">
      <c r="A10" s="26" t="s">
        <v>377</v>
      </c>
      <c r="B10" s="36" t="s">
        <v>157</v>
      </c>
      <c r="C10" s="36" t="s">
        <v>157</v>
      </c>
      <c r="D10" s="44">
        <v>0.16390000000000002</v>
      </c>
      <c r="E10" s="36" t="s">
        <v>157</v>
      </c>
      <c r="F10" s="36" t="s">
        <v>157</v>
      </c>
      <c r="G10" s="36" t="s">
        <v>157</v>
      </c>
      <c r="H10" s="44">
        <v>0.38729999999999998</v>
      </c>
      <c r="I10" s="36" t="s">
        <v>157</v>
      </c>
      <c r="J10" s="36" t="s">
        <v>157</v>
      </c>
      <c r="K10" s="36" t="s">
        <v>157</v>
      </c>
      <c r="L10" s="36" t="s">
        <v>157</v>
      </c>
      <c r="M10" s="36" t="s">
        <v>157</v>
      </c>
      <c r="N10" s="44">
        <v>7.9699999999999993E-2</v>
      </c>
      <c r="O10" s="36" t="s">
        <v>157</v>
      </c>
      <c r="P10" s="36" t="s">
        <v>157</v>
      </c>
      <c r="Q10" s="11" t="s">
        <v>370</v>
      </c>
      <c r="R10" s="11" t="s">
        <v>413</v>
      </c>
    </row>
    <row r="11" spans="1:18" ht="30" customHeight="1" outlineLevel="1">
      <c r="A11" s="26" t="s">
        <v>378</v>
      </c>
      <c r="B11" s="36" t="s">
        <v>157</v>
      </c>
      <c r="C11" s="36" t="s">
        <v>157</v>
      </c>
      <c r="D11" s="44">
        <v>4.3700000000000003E-2</v>
      </c>
      <c r="E11" s="36" t="s">
        <v>157</v>
      </c>
      <c r="F11" s="36" t="s">
        <v>157</v>
      </c>
      <c r="G11" s="36" t="s">
        <v>157</v>
      </c>
      <c r="H11" s="44">
        <v>0.03</v>
      </c>
      <c r="I11" s="36" t="s">
        <v>157</v>
      </c>
      <c r="J11" s="36" t="s">
        <v>157</v>
      </c>
      <c r="K11" s="36" t="s">
        <v>157</v>
      </c>
      <c r="L11" s="36" t="s">
        <v>157</v>
      </c>
      <c r="M11" s="36" t="s">
        <v>157</v>
      </c>
      <c r="N11" s="36" t="s">
        <v>157</v>
      </c>
      <c r="O11" s="36" t="s">
        <v>157</v>
      </c>
      <c r="P11" s="36" t="s">
        <v>157</v>
      </c>
      <c r="Q11" s="11" t="s">
        <v>370</v>
      </c>
      <c r="R11" s="11" t="s">
        <v>379</v>
      </c>
    </row>
    <row r="12" spans="1:18" ht="30" customHeight="1" outlineLevel="1">
      <c r="A12" s="29" t="s">
        <v>380</v>
      </c>
      <c r="B12" s="37" t="s">
        <v>157</v>
      </c>
      <c r="C12" s="37" t="s">
        <v>157</v>
      </c>
      <c r="D12" s="59">
        <v>2.7900000000000001E-2</v>
      </c>
      <c r="E12" s="37" t="s">
        <v>157</v>
      </c>
      <c r="F12" s="37" t="s">
        <v>157</v>
      </c>
      <c r="G12" s="37" t="s">
        <v>157</v>
      </c>
      <c r="H12" s="59">
        <v>1.4999999999999999E-2</v>
      </c>
      <c r="I12" s="37" t="s">
        <v>157</v>
      </c>
      <c r="J12" s="37" t="s">
        <v>157</v>
      </c>
      <c r="K12" s="37" t="s">
        <v>157</v>
      </c>
      <c r="L12" s="37" t="s">
        <v>157</v>
      </c>
      <c r="M12" s="37" t="s">
        <v>157</v>
      </c>
      <c r="N12" s="37" t="s">
        <v>157</v>
      </c>
      <c r="O12" s="37" t="s">
        <v>157</v>
      </c>
      <c r="P12" s="37" t="s">
        <v>157</v>
      </c>
      <c r="Q12" s="22" t="s">
        <v>370</v>
      </c>
      <c r="R12" s="22" t="s">
        <v>381</v>
      </c>
    </row>
    <row r="13" spans="1:18" ht="15" customHeight="1">
      <c r="B13" s="36"/>
      <c r="C13" s="36"/>
      <c r="E13" s="36"/>
      <c r="F13" s="36"/>
      <c r="G13" s="36"/>
      <c r="I13" s="36"/>
      <c r="J13" s="36"/>
      <c r="K13" s="36"/>
      <c r="L13" s="36"/>
      <c r="M13" s="36"/>
      <c r="N13" s="36"/>
      <c r="O13" s="36"/>
      <c r="P13" s="36"/>
    </row>
    <row r="14" spans="1:18" s="13" customFormat="1" ht="40.200000000000003" customHeight="1">
      <c r="A14" s="35" t="s">
        <v>408</v>
      </c>
      <c r="B14" s="35"/>
      <c r="C14" s="35"/>
      <c r="D14" s="35"/>
      <c r="E14" s="35"/>
      <c r="F14" s="35"/>
      <c r="G14" s="35"/>
      <c r="H14" s="35"/>
      <c r="I14" s="35"/>
      <c r="J14" s="35"/>
      <c r="K14" s="35"/>
      <c r="L14" s="35"/>
      <c r="M14" s="35"/>
      <c r="N14" s="35"/>
      <c r="O14" s="35"/>
      <c r="P14" s="35"/>
      <c r="Q14" s="34"/>
      <c r="R14" s="34"/>
    </row>
    <row r="15" spans="1:18" ht="30" hidden="1" customHeight="1" outlineLevel="1">
      <c r="A15" s="26" t="s">
        <v>382</v>
      </c>
      <c r="B15" s="155">
        <v>0.22109882533550262</v>
      </c>
      <c r="C15" s="155">
        <v>0.23455613851547241</v>
      </c>
      <c r="D15" s="155">
        <v>0.39166247844696045</v>
      </c>
      <c r="E15" s="155">
        <v>0.62312203645706177</v>
      </c>
      <c r="F15" s="155">
        <v>0.45780730247497559</v>
      </c>
      <c r="G15" s="155">
        <v>0.16535796225070953</v>
      </c>
      <c r="H15" s="155">
        <v>0.31770724058151245</v>
      </c>
      <c r="I15" s="155" t="s">
        <v>157</v>
      </c>
      <c r="J15" s="155">
        <v>0.37862524390220642</v>
      </c>
      <c r="K15" s="155">
        <v>0.39310652017593384</v>
      </c>
      <c r="L15" s="155">
        <v>0.52637428045272827</v>
      </c>
      <c r="M15" s="155">
        <v>0.24656350910663605</v>
      </c>
      <c r="N15" s="27">
        <v>0.42183336615562439</v>
      </c>
      <c r="O15" s="27">
        <v>0.3666679859161377</v>
      </c>
      <c r="P15" s="27">
        <v>0.38164642453193665</v>
      </c>
      <c r="Q15" s="26" t="s">
        <v>370</v>
      </c>
      <c r="R15" s="11" t="s">
        <v>415</v>
      </c>
    </row>
    <row r="16" spans="1:18" ht="30" hidden="1" customHeight="1" outlineLevel="1">
      <c r="A16" s="26" t="s">
        <v>384</v>
      </c>
      <c r="B16" s="155">
        <v>0.23900654911994934</v>
      </c>
      <c r="C16" s="155">
        <v>0.23455613851547241</v>
      </c>
      <c r="D16" s="155">
        <v>0.39482399821281433</v>
      </c>
      <c r="E16" s="155">
        <v>0.59702575206756592</v>
      </c>
      <c r="F16" s="155">
        <v>0.46537816524505615</v>
      </c>
      <c r="G16" s="155">
        <v>0.24084104597568512</v>
      </c>
      <c r="H16" s="155">
        <v>0.3267815113067627</v>
      </c>
      <c r="I16" s="155" t="s">
        <v>157</v>
      </c>
      <c r="J16" s="155">
        <v>0.40938681364059448</v>
      </c>
      <c r="K16" s="155">
        <v>0.38496312499046326</v>
      </c>
      <c r="L16" s="155">
        <v>0.4999924898147583</v>
      </c>
      <c r="M16" s="155">
        <v>0.26068875193595886</v>
      </c>
      <c r="N16" s="27">
        <v>0.42000904679298401</v>
      </c>
      <c r="O16" s="27">
        <v>0.3295113742351532</v>
      </c>
      <c r="P16" s="27">
        <v>0.37889567017555237</v>
      </c>
      <c r="Q16" s="26" t="s">
        <v>370</v>
      </c>
      <c r="R16" s="11" t="s">
        <v>383</v>
      </c>
    </row>
    <row r="17" spans="1:26" ht="30" hidden="1" customHeight="1" outlineLevel="1">
      <c r="A17" s="26" t="s">
        <v>385</v>
      </c>
      <c r="B17" s="155">
        <v>0.21539092063903809</v>
      </c>
      <c r="C17" s="155">
        <v>0</v>
      </c>
      <c r="D17" s="155">
        <v>0.38931673765182495</v>
      </c>
      <c r="E17" s="155">
        <v>0.66047829389572144</v>
      </c>
      <c r="F17" s="155">
        <v>0.45117506384849548</v>
      </c>
      <c r="G17" s="155">
        <v>9.6403732895851135E-2</v>
      </c>
      <c r="H17" s="155">
        <v>0.31136637926101685</v>
      </c>
      <c r="I17" s="155" t="s">
        <v>157</v>
      </c>
      <c r="J17" s="155">
        <v>0.35261031985282898</v>
      </c>
      <c r="K17" s="155">
        <v>0.40030530095100403</v>
      </c>
      <c r="L17" s="155">
        <v>0.57105410099029541</v>
      </c>
      <c r="M17" s="155">
        <v>0.2333846241235733</v>
      </c>
      <c r="N17" s="27">
        <v>0.42375165224075317</v>
      </c>
      <c r="O17" s="27">
        <v>0.39975816011428833</v>
      </c>
      <c r="P17" s="27">
        <v>0.38361576199531555</v>
      </c>
      <c r="Q17" s="26" t="s">
        <v>370</v>
      </c>
      <c r="R17" s="11" t="s">
        <v>386</v>
      </c>
    </row>
    <row r="18" spans="1:26" ht="30" hidden="1" customHeight="1" outlineLevel="1">
      <c r="A18" s="26" t="s">
        <v>387</v>
      </c>
      <c r="B18" s="53">
        <v>9.721247673034668</v>
      </c>
      <c r="C18" s="53">
        <v>5.6091804504394531</v>
      </c>
      <c r="D18" s="53">
        <v>5.2312726974487305</v>
      </c>
      <c r="E18" s="53">
        <v>5.4771108627319336</v>
      </c>
      <c r="F18" s="53">
        <v>6.2487287521362305</v>
      </c>
      <c r="G18" s="53">
        <v>4.9297995567321777</v>
      </c>
      <c r="H18" s="53">
        <v>3.8829858303070068</v>
      </c>
      <c r="I18" s="53" t="s">
        <v>157</v>
      </c>
      <c r="J18" s="53">
        <v>3.727910041809082</v>
      </c>
      <c r="K18" s="53" t="s">
        <v>157</v>
      </c>
      <c r="L18" s="53">
        <v>4.1646032333374023</v>
      </c>
      <c r="M18" s="53">
        <v>7.2718987464904785</v>
      </c>
      <c r="N18" s="53">
        <v>5.5659389495849609</v>
      </c>
      <c r="O18" s="53">
        <v>7.4722824096679688</v>
      </c>
      <c r="P18" s="53">
        <v>7.3665347099304199</v>
      </c>
      <c r="Q18" s="26" t="s">
        <v>370</v>
      </c>
      <c r="R18" s="11" t="s">
        <v>414</v>
      </c>
    </row>
    <row r="19" spans="1:26" ht="30" hidden="1" customHeight="1" outlineLevel="1">
      <c r="A19" s="26" t="s">
        <v>388</v>
      </c>
      <c r="B19" s="53">
        <v>9.9490957260131836</v>
      </c>
      <c r="C19" s="53">
        <v>5.6091804504394531</v>
      </c>
      <c r="D19" s="53">
        <v>5.5752019882202148</v>
      </c>
      <c r="E19" s="53">
        <v>5.6225504875183105</v>
      </c>
      <c r="F19" s="53">
        <v>6.3245844841003418</v>
      </c>
      <c r="G19" s="53">
        <v>5.1295723915100098</v>
      </c>
      <c r="H19" s="53">
        <v>4.7246170043945313</v>
      </c>
      <c r="I19" s="53" t="s">
        <v>157</v>
      </c>
      <c r="J19" s="53">
        <v>4.0812063217163086</v>
      </c>
      <c r="K19" s="53" t="s">
        <v>157</v>
      </c>
      <c r="L19" s="53">
        <v>4.4333205223083496</v>
      </c>
      <c r="M19" s="53">
        <v>7.331212043762207</v>
      </c>
      <c r="N19" s="53">
        <v>5.6465835571289063</v>
      </c>
      <c r="O19" s="53">
        <v>8.774775505065918</v>
      </c>
      <c r="P19" s="53">
        <v>7.2049474716186523</v>
      </c>
      <c r="Q19" s="26" t="s">
        <v>370</v>
      </c>
      <c r="R19" s="11" t="s">
        <v>389</v>
      </c>
    </row>
    <row r="20" spans="1:26" ht="30" hidden="1" customHeight="1" outlineLevel="1">
      <c r="A20" s="26" t="s">
        <v>390</v>
      </c>
      <c r="B20" s="53">
        <v>9.5572242736816406</v>
      </c>
      <c r="C20" s="53">
        <v>0</v>
      </c>
      <c r="D20" s="53">
        <v>4.9760923385620117</v>
      </c>
      <c r="E20" s="53">
        <v>5.2689170837402344</v>
      </c>
      <c r="F20" s="53">
        <v>6.1824111938476563</v>
      </c>
      <c r="G20" s="53">
        <v>4.7473058700561523</v>
      </c>
      <c r="H20" s="53">
        <v>3.2948780059814453</v>
      </c>
      <c r="I20" s="53" t="s">
        <v>157</v>
      </c>
      <c r="J20" s="53">
        <v>3.4338207244873047</v>
      </c>
      <c r="K20" s="53" t="s">
        <v>157</v>
      </c>
      <c r="L20" s="53">
        <v>3.7095077037811279</v>
      </c>
      <c r="M20" s="53">
        <v>7.2165589332580566</v>
      </c>
      <c r="N20" s="53">
        <v>5.4811420440673828</v>
      </c>
      <c r="O20" s="53">
        <v>6.3123354911804199</v>
      </c>
      <c r="P20" s="53">
        <v>7.4822182655334473</v>
      </c>
      <c r="Q20" s="26" t="s">
        <v>370</v>
      </c>
      <c r="R20" s="11" t="s">
        <v>391</v>
      </c>
    </row>
    <row r="21" spans="1:26" ht="30" hidden="1" customHeight="1" outlineLevel="1">
      <c r="A21" s="26" t="s">
        <v>392</v>
      </c>
      <c r="B21" s="155">
        <v>1.4931144192814827E-2</v>
      </c>
      <c r="C21" s="155" t="s">
        <v>157</v>
      </c>
      <c r="D21" s="155">
        <v>5.7583432644605637E-2</v>
      </c>
      <c r="E21" s="155" t="s">
        <v>157</v>
      </c>
      <c r="F21" s="155">
        <v>2.7339955791831017E-2</v>
      </c>
      <c r="G21" s="155">
        <v>0.12110594660043716</v>
      </c>
      <c r="H21" s="155">
        <v>0.10619593411684036</v>
      </c>
      <c r="I21" s="155" t="s">
        <v>157</v>
      </c>
      <c r="J21" s="155">
        <v>0.10747608542442322</v>
      </c>
      <c r="K21" s="155">
        <v>0.13452243804931641</v>
      </c>
      <c r="L21" s="155">
        <v>0.16261042654514313</v>
      </c>
      <c r="M21" s="155">
        <v>0.14533974230289459</v>
      </c>
      <c r="N21" s="27">
        <v>6.4677342772483826E-2</v>
      </c>
      <c r="O21" s="27">
        <v>3.0220616608858109E-2</v>
      </c>
      <c r="P21" s="27">
        <v>6.6243626177310944E-2</v>
      </c>
      <c r="Q21" s="26" t="s">
        <v>370</v>
      </c>
      <c r="R21" s="11" t="s">
        <v>393</v>
      </c>
    </row>
    <row r="22" spans="1:26" ht="30" hidden="1" customHeight="1" outlineLevel="1">
      <c r="A22" s="26" t="s">
        <v>394</v>
      </c>
      <c r="B22" s="157">
        <v>3.15</v>
      </c>
      <c r="C22" s="157">
        <v>3.8114871999999993</v>
      </c>
      <c r="D22" s="157">
        <v>2.6982779299911157</v>
      </c>
      <c r="E22" s="157">
        <v>3.7</v>
      </c>
      <c r="F22" s="157">
        <v>3.4833333333333329</v>
      </c>
      <c r="G22" s="157">
        <v>4.1500000000000004</v>
      </c>
      <c r="H22" s="157">
        <v>4.2139799999999994</v>
      </c>
      <c r="I22" s="157">
        <v>6.2099000000000002</v>
      </c>
      <c r="J22" s="157">
        <v>5.37</v>
      </c>
      <c r="K22" s="157"/>
      <c r="L22" s="157">
        <v>4.37</v>
      </c>
      <c r="M22" s="157">
        <v>3.6271603585907548</v>
      </c>
      <c r="N22" s="25">
        <v>5.12</v>
      </c>
      <c r="O22" s="25">
        <v>4.0999999999999996</v>
      </c>
      <c r="P22" s="25">
        <v>2.57</v>
      </c>
      <c r="Q22" s="26" t="s">
        <v>395</v>
      </c>
      <c r="R22" s="11" t="s">
        <v>396</v>
      </c>
    </row>
    <row r="23" spans="1:26" ht="30" hidden="1" customHeight="1" outlineLevel="1">
      <c r="A23" s="26" t="s">
        <v>397</v>
      </c>
      <c r="B23" s="155" t="s">
        <v>157</v>
      </c>
      <c r="C23" s="155" t="s">
        <v>157</v>
      </c>
      <c r="D23" s="155" t="s">
        <v>157</v>
      </c>
      <c r="E23" s="155" t="s">
        <v>157</v>
      </c>
      <c r="F23" s="155" t="s">
        <v>157</v>
      </c>
      <c r="G23" s="155" t="s">
        <v>157</v>
      </c>
      <c r="H23" s="155" t="s">
        <v>157</v>
      </c>
      <c r="I23" s="155" t="s">
        <v>157</v>
      </c>
      <c r="J23" s="155" t="s">
        <v>157</v>
      </c>
      <c r="K23" s="155" t="s">
        <v>157</v>
      </c>
      <c r="L23" s="155" t="s">
        <v>157</v>
      </c>
      <c r="M23" s="155" t="s">
        <v>157</v>
      </c>
      <c r="N23" s="27" t="s">
        <v>157</v>
      </c>
      <c r="O23" s="27" t="s">
        <v>157</v>
      </c>
      <c r="P23" s="27" t="s">
        <v>157</v>
      </c>
      <c r="Q23" s="26" t="s">
        <v>370</v>
      </c>
      <c r="R23" s="11" t="s">
        <v>398</v>
      </c>
    </row>
    <row r="24" spans="1:26" ht="30" hidden="1" customHeight="1" outlineLevel="1">
      <c r="A24" s="26" t="s">
        <v>399</v>
      </c>
      <c r="B24" s="155" t="s">
        <v>157</v>
      </c>
      <c r="C24" s="155" t="s">
        <v>157</v>
      </c>
      <c r="D24" s="155">
        <v>0.8328477144241333</v>
      </c>
      <c r="E24" s="155">
        <v>0.74711799621582031</v>
      </c>
      <c r="F24" s="155">
        <v>0.85642725229263306</v>
      </c>
      <c r="G24" s="155">
        <v>0.1209658682346344</v>
      </c>
      <c r="H24" s="155">
        <v>0.69540077447891235</v>
      </c>
      <c r="I24" s="155" t="s">
        <v>157</v>
      </c>
      <c r="J24" s="155">
        <v>0.10669277608394623</v>
      </c>
      <c r="K24" s="155">
        <v>0.79712682962417603</v>
      </c>
      <c r="L24" s="155" t="s">
        <v>157</v>
      </c>
      <c r="M24" s="155">
        <v>0.10890146344900131</v>
      </c>
      <c r="N24" s="27">
        <v>0.84616279602050781</v>
      </c>
      <c r="O24" s="27" t="s">
        <v>157</v>
      </c>
      <c r="P24" s="27">
        <v>0.78222590684890747</v>
      </c>
      <c r="Q24" s="26" t="s">
        <v>370</v>
      </c>
      <c r="R24" s="11" t="s">
        <v>400</v>
      </c>
    </row>
    <row r="25" spans="1:26" ht="30" hidden="1" customHeight="1" outlineLevel="1">
      <c r="A25" s="29" t="s">
        <v>401</v>
      </c>
      <c r="B25" s="156" t="s">
        <v>157</v>
      </c>
      <c r="C25" s="156" t="s">
        <v>157</v>
      </c>
      <c r="D25" s="156">
        <v>0.121</v>
      </c>
      <c r="E25" s="156">
        <v>4.5599999999999995E-2</v>
      </c>
      <c r="F25" s="156" t="s">
        <v>157</v>
      </c>
      <c r="G25" s="156" t="s">
        <v>157</v>
      </c>
      <c r="H25" s="156" t="s">
        <v>157</v>
      </c>
      <c r="I25" s="156" t="s">
        <v>157</v>
      </c>
      <c r="J25" s="156" t="s">
        <v>157</v>
      </c>
      <c r="K25" s="156" t="s">
        <v>157</v>
      </c>
      <c r="L25" s="156">
        <v>5.7599999999999998E-2</v>
      </c>
      <c r="M25" s="156" t="s">
        <v>157</v>
      </c>
      <c r="N25" s="28" t="s">
        <v>157</v>
      </c>
      <c r="O25" s="28" t="s">
        <v>157</v>
      </c>
      <c r="P25" s="28" t="s">
        <v>157</v>
      </c>
      <c r="Q25" s="29" t="s">
        <v>402</v>
      </c>
      <c r="R25" s="22" t="s">
        <v>403</v>
      </c>
    </row>
    <row r="26" spans="1:26" ht="15" customHeight="1" collapsed="1"/>
    <row r="27" spans="1:26" s="13" customFormat="1" ht="40.200000000000003" customHeight="1" collapsed="1">
      <c r="A27" s="175" t="s">
        <v>623</v>
      </c>
      <c r="B27" s="175"/>
      <c r="C27" s="175"/>
      <c r="D27" s="175"/>
      <c r="E27" s="175"/>
      <c r="F27" s="175"/>
      <c r="G27" s="175"/>
      <c r="H27" s="175"/>
      <c r="I27" s="175"/>
      <c r="J27" s="175"/>
      <c r="K27" s="175"/>
      <c r="L27" s="175"/>
      <c r="M27" s="175"/>
      <c r="N27" s="175"/>
      <c r="O27" s="175"/>
      <c r="P27" s="175"/>
      <c r="Q27" s="175"/>
      <c r="R27" s="175"/>
    </row>
    <row r="28" spans="1:26" s="36" customFormat="1" ht="19.95" customHeight="1" outlineLevel="1">
      <c r="B28" s="92" t="str">
        <f>+A5</f>
        <v>Statutory retirementage awareness (male)</v>
      </c>
      <c r="G28" s="92" t="str">
        <f>+A6</f>
        <v>Statutory retirement age awareness(Female)</v>
      </c>
      <c r="K28" s="92" t="str">
        <f>+A7</f>
        <v>Contribution rate awareness (male)</v>
      </c>
      <c r="P28" s="92" t="str">
        <f>+A8</f>
        <v>Contribution rate awareness (female)</v>
      </c>
    </row>
    <row r="29" spans="1:26" s="13" customFormat="1" ht="66.900000000000006" customHeight="1" outlineLevel="1">
      <c r="A29" s="33"/>
      <c r="D29" s="20"/>
      <c r="E29" s="20"/>
      <c r="F29" s="20"/>
      <c r="I29" s="20"/>
      <c r="J29" s="20"/>
      <c r="K29" s="20"/>
      <c r="N29" s="20"/>
      <c r="O29" s="20"/>
      <c r="P29" s="20"/>
      <c r="Q29" s="20"/>
      <c r="R29" s="20"/>
      <c r="S29" s="20"/>
      <c r="T29" s="20"/>
      <c r="U29" s="20"/>
      <c r="V29" s="20"/>
      <c r="W29" s="20"/>
      <c r="X29" s="20"/>
      <c r="Y29" s="20"/>
      <c r="Z29" s="20"/>
    </row>
    <row r="30" spans="1:26" s="13" customFormat="1" ht="66.900000000000006" customHeight="1" outlineLevel="1">
      <c r="A30" s="33"/>
      <c r="C30" s="20"/>
      <c r="D30" s="20"/>
      <c r="E30" s="20"/>
      <c r="F30" s="20"/>
      <c r="H30" s="20"/>
      <c r="I30" s="20"/>
      <c r="J30" s="20"/>
      <c r="K30" s="20"/>
      <c r="M30" s="20"/>
      <c r="N30" s="20"/>
      <c r="O30" s="20"/>
      <c r="P30" s="20"/>
      <c r="Q30" s="20"/>
      <c r="R30" s="20"/>
      <c r="S30" s="20"/>
      <c r="T30" s="20"/>
      <c r="U30" s="20"/>
      <c r="V30" s="20"/>
      <c r="W30" s="20"/>
      <c r="X30" s="20"/>
      <c r="Y30" s="20"/>
      <c r="Z30" s="20"/>
    </row>
    <row r="31" spans="1:26" s="13" customFormat="1" ht="66.900000000000006" customHeight="1" outlineLevel="1">
      <c r="A31" s="33"/>
      <c r="C31" s="20"/>
      <c r="D31" s="20"/>
      <c r="E31" s="20"/>
      <c r="F31" s="20"/>
      <c r="H31" s="20"/>
      <c r="I31" s="20"/>
      <c r="J31" s="20"/>
      <c r="K31" s="20"/>
      <c r="M31" s="20"/>
      <c r="N31" s="20"/>
      <c r="O31" s="20"/>
      <c r="P31" s="20"/>
      <c r="Q31" s="20"/>
      <c r="R31" s="20"/>
      <c r="S31" s="20"/>
      <c r="T31" s="20"/>
      <c r="U31" s="20"/>
      <c r="V31" s="20"/>
      <c r="W31" s="20"/>
      <c r="X31" s="20"/>
      <c r="Y31" s="20"/>
      <c r="Z31" s="20"/>
    </row>
    <row r="32" spans="1:26" s="13" customFormat="1" ht="66.900000000000006" customHeight="1" outlineLevel="1">
      <c r="A32" s="33"/>
      <c r="C32" s="20"/>
      <c r="D32" s="20"/>
      <c r="E32" s="20"/>
      <c r="F32" s="20"/>
      <c r="H32" s="20"/>
      <c r="I32" s="20"/>
      <c r="J32" s="20"/>
      <c r="K32" s="20"/>
      <c r="M32" s="20"/>
      <c r="N32" s="20"/>
      <c r="O32" s="20"/>
      <c r="P32" s="20"/>
      <c r="Q32" s="20"/>
      <c r="R32" s="20"/>
      <c r="S32" s="20"/>
      <c r="T32" s="20"/>
      <c r="U32" s="20"/>
      <c r="V32" s="20"/>
      <c r="W32" s="20"/>
      <c r="X32" s="20"/>
      <c r="Y32" s="20"/>
      <c r="Z32" s="20"/>
    </row>
    <row r="33" spans="1:26" s="13" customFormat="1" ht="15" customHeight="1" outlineLevel="1">
      <c r="A33" s="33"/>
    </row>
    <row r="34" spans="1:26" s="94" customFormat="1" ht="15" customHeight="1" outlineLevel="1">
      <c r="B34" s="93" t="str">
        <f>+A9</f>
        <v>Pension formulae awareness (male)</v>
      </c>
      <c r="G34" s="93" t="str">
        <f>+A10</f>
        <v>Pension formulae awareness (female)</v>
      </c>
      <c r="K34" s="93" t="str">
        <f>+A11</f>
        <v>Fee charged awareness (male)</v>
      </c>
      <c r="P34" s="93" t="str">
        <f>+A12</f>
        <v>Fee charged awareness (female)</v>
      </c>
    </row>
    <row r="35" spans="1:26" s="13" customFormat="1" ht="66.900000000000006" customHeight="1" outlineLevel="1">
      <c r="A35" s="33"/>
      <c r="D35" s="20"/>
      <c r="E35" s="20"/>
      <c r="F35" s="20"/>
      <c r="I35" s="20"/>
      <c r="J35" s="20"/>
      <c r="K35" s="20"/>
      <c r="N35" s="20"/>
      <c r="O35" s="20"/>
      <c r="P35" s="20"/>
      <c r="Q35" s="20"/>
    </row>
    <row r="36" spans="1:26" s="13" customFormat="1" ht="66.900000000000006" customHeight="1" outlineLevel="1">
      <c r="A36" s="33"/>
      <c r="C36" s="20"/>
      <c r="D36" s="20"/>
      <c r="E36" s="20"/>
      <c r="F36" s="20"/>
      <c r="H36" s="20"/>
      <c r="I36" s="20"/>
      <c r="J36" s="20"/>
      <c r="K36" s="20"/>
      <c r="M36" s="20"/>
      <c r="N36" s="20"/>
      <c r="O36" s="20"/>
      <c r="P36" s="20"/>
      <c r="Q36" s="20"/>
    </row>
    <row r="37" spans="1:26" s="13" customFormat="1" ht="66.900000000000006" customHeight="1" outlineLevel="1">
      <c r="A37" s="33"/>
      <c r="C37" s="20"/>
      <c r="D37" s="20"/>
      <c r="E37" s="20"/>
      <c r="F37" s="20"/>
      <c r="H37" s="20"/>
      <c r="I37" s="20"/>
      <c r="J37" s="20"/>
      <c r="K37" s="20"/>
      <c r="M37" s="20"/>
      <c r="N37" s="20"/>
      <c r="O37" s="20"/>
      <c r="P37" s="20"/>
      <c r="Q37" s="20"/>
    </row>
    <row r="38" spans="1:26" s="13" customFormat="1" ht="66.900000000000006" customHeight="1" outlineLevel="1">
      <c r="A38" s="33"/>
      <c r="C38" s="20"/>
      <c r="D38" s="20"/>
      <c r="E38" s="20"/>
      <c r="F38" s="20"/>
      <c r="H38" s="20"/>
      <c r="I38" s="20"/>
      <c r="J38" s="20"/>
      <c r="K38" s="20"/>
      <c r="M38" s="20"/>
      <c r="N38" s="20"/>
      <c r="O38" s="20"/>
      <c r="P38" s="20"/>
      <c r="Q38" s="20"/>
    </row>
    <row r="39" spans="1:26" ht="15" customHeight="1"/>
    <row r="40" spans="1:26" s="13" customFormat="1" ht="40.200000000000003" customHeight="1" collapsed="1">
      <c r="A40" s="175" t="s">
        <v>625</v>
      </c>
      <c r="B40" s="175"/>
      <c r="C40" s="175"/>
      <c r="D40" s="175"/>
      <c r="E40" s="175"/>
      <c r="F40" s="175"/>
      <c r="G40" s="175"/>
      <c r="H40" s="175"/>
      <c r="I40" s="175"/>
      <c r="J40" s="175"/>
      <c r="K40" s="175"/>
      <c r="L40" s="175"/>
      <c r="M40" s="175"/>
      <c r="N40" s="175"/>
      <c r="O40" s="175"/>
      <c r="P40" s="175"/>
      <c r="Q40" s="175"/>
      <c r="R40" s="175"/>
    </row>
    <row r="41" spans="1:26" s="36" customFormat="1" ht="19.95" hidden="1" customHeight="1" outlineLevel="1">
      <c r="B41" s="92" t="str">
        <f>+A15</f>
        <v>Poverty rate of elderly pop (total)</v>
      </c>
      <c r="G41" s="92" t="str">
        <f>+A16</f>
        <v>Poverty rate of elderly pop (male)</v>
      </c>
      <c r="K41" s="92" t="str">
        <f>+A17</f>
        <v>Poverty rate of elderly pop (female)</v>
      </c>
      <c r="P41" s="92" t="str">
        <f>+A18</f>
        <v>Educational attainment (total)</v>
      </c>
    </row>
    <row r="42" spans="1:26" s="13" customFormat="1" ht="66.900000000000006" hidden="1" customHeight="1" outlineLevel="1">
      <c r="A42" s="33"/>
      <c r="D42" s="20"/>
      <c r="E42" s="20"/>
      <c r="F42" s="20"/>
      <c r="I42" s="20"/>
      <c r="J42" s="20"/>
      <c r="K42" s="20"/>
      <c r="N42" s="20"/>
      <c r="O42" s="20"/>
      <c r="P42" s="20"/>
      <c r="Q42" s="20"/>
      <c r="R42" s="20"/>
      <c r="S42" s="20"/>
      <c r="T42" s="20"/>
      <c r="U42" s="20"/>
      <c r="V42" s="20"/>
      <c r="W42" s="20"/>
      <c r="X42" s="20"/>
      <c r="Y42" s="20"/>
      <c r="Z42" s="20"/>
    </row>
    <row r="43" spans="1:26" s="13" customFormat="1" ht="66.900000000000006" hidden="1" customHeight="1" outlineLevel="1">
      <c r="A43" s="33"/>
      <c r="C43" s="20"/>
      <c r="D43" s="20"/>
      <c r="E43" s="20"/>
      <c r="F43" s="20"/>
      <c r="H43" s="20"/>
      <c r="I43" s="20"/>
      <c r="J43" s="20"/>
      <c r="K43" s="20"/>
      <c r="M43" s="20"/>
      <c r="N43" s="20"/>
      <c r="O43" s="20"/>
      <c r="P43" s="20"/>
      <c r="Q43" s="20"/>
      <c r="R43" s="20"/>
      <c r="S43" s="20"/>
      <c r="T43" s="20"/>
      <c r="U43" s="20"/>
      <c r="V43" s="20"/>
      <c r="W43" s="20"/>
      <c r="X43" s="20"/>
      <c r="Y43" s="20"/>
      <c r="Z43" s="20"/>
    </row>
    <row r="44" spans="1:26" s="13" customFormat="1" ht="66.900000000000006" hidden="1" customHeight="1" outlineLevel="1">
      <c r="A44" s="33"/>
      <c r="C44" s="20"/>
      <c r="D44" s="20"/>
      <c r="E44" s="20"/>
      <c r="F44" s="20"/>
      <c r="H44" s="20"/>
      <c r="I44" s="20"/>
      <c r="J44" s="20"/>
      <c r="K44" s="20"/>
      <c r="M44" s="20"/>
      <c r="N44" s="20"/>
      <c r="O44" s="20"/>
      <c r="P44" s="20"/>
      <c r="Q44" s="20"/>
      <c r="R44" s="20"/>
      <c r="S44" s="20"/>
      <c r="T44" s="20"/>
      <c r="U44" s="20"/>
      <c r="V44" s="20"/>
      <c r="W44" s="20"/>
      <c r="X44" s="20"/>
      <c r="Y44" s="20"/>
      <c r="Z44" s="20"/>
    </row>
    <row r="45" spans="1:26" s="13" customFormat="1" ht="66.900000000000006" hidden="1" customHeight="1" outlineLevel="1">
      <c r="A45" s="33"/>
      <c r="C45" s="20"/>
      <c r="D45" s="20"/>
      <c r="E45" s="20"/>
      <c r="F45" s="20"/>
      <c r="H45" s="20"/>
      <c r="I45" s="20"/>
      <c r="J45" s="20"/>
      <c r="K45" s="20"/>
      <c r="M45" s="20"/>
      <c r="N45" s="20"/>
      <c r="O45" s="20"/>
      <c r="P45" s="20"/>
      <c r="Q45" s="20"/>
      <c r="R45" s="20"/>
      <c r="S45" s="20"/>
      <c r="T45" s="20"/>
      <c r="U45" s="20"/>
      <c r="V45" s="20"/>
      <c r="W45" s="20"/>
      <c r="X45" s="20"/>
      <c r="Y45" s="20"/>
      <c r="Z45" s="20"/>
    </row>
    <row r="46" spans="1:26" s="13" customFormat="1" ht="15" hidden="1" customHeight="1" outlineLevel="1">
      <c r="A46" s="33"/>
    </row>
    <row r="47" spans="1:26" s="94" customFormat="1" ht="15" hidden="1" customHeight="1" outlineLevel="1">
      <c r="B47" s="93" t="str">
        <f>+A19</f>
        <v>Educational attainment (male)</v>
      </c>
      <c r="G47" s="93" t="str">
        <f>+A20</f>
        <v>Educational attainment (female)</v>
      </c>
      <c r="K47" s="93" t="str">
        <f>+A21</f>
        <v>Co residency</v>
      </c>
      <c r="P47" s="93" t="str">
        <f>+A22</f>
        <v>Family size</v>
      </c>
    </row>
    <row r="48" spans="1:26" s="13" customFormat="1" ht="66.900000000000006" hidden="1" customHeight="1" outlineLevel="1">
      <c r="A48" s="33"/>
      <c r="D48" s="20"/>
      <c r="E48" s="20"/>
      <c r="F48" s="20"/>
      <c r="I48" s="20"/>
      <c r="J48" s="20"/>
      <c r="K48" s="20"/>
      <c r="N48" s="20"/>
      <c r="O48" s="20"/>
      <c r="P48" s="20"/>
      <c r="Q48" s="20"/>
    </row>
    <row r="49" spans="1:26" s="13" customFormat="1" ht="66.900000000000006" hidden="1" customHeight="1" outlineLevel="1">
      <c r="A49" s="33"/>
      <c r="C49" s="20"/>
      <c r="D49" s="20"/>
      <c r="E49" s="20"/>
      <c r="F49" s="20"/>
      <c r="H49" s="20"/>
      <c r="I49" s="20"/>
      <c r="J49" s="20"/>
      <c r="K49" s="20"/>
      <c r="M49" s="20"/>
      <c r="N49" s="20"/>
      <c r="O49" s="20"/>
      <c r="P49" s="20"/>
      <c r="Q49" s="20"/>
    </row>
    <row r="50" spans="1:26" s="13" customFormat="1" ht="66.900000000000006" hidden="1" customHeight="1" outlineLevel="1">
      <c r="A50" s="33"/>
      <c r="C50" s="20"/>
      <c r="D50" s="20"/>
      <c r="E50" s="20"/>
      <c r="F50" s="20"/>
      <c r="H50" s="20"/>
      <c r="I50" s="20"/>
      <c r="J50" s="20"/>
      <c r="K50" s="20"/>
      <c r="M50" s="20"/>
      <c r="N50" s="20"/>
      <c r="O50" s="20"/>
      <c r="P50" s="20"/>
      <c r="Q50" s="20"/>
    </row>
    <row r="51" spans="1:26" s="13" customFormat="1" ht="66.900000000000006" hidden="1" customHeight="1" outlineLevel="1">
      <c r="A51" s="33"/>
      <c r="C51" s="20"/>
      <c r="D51" s="20"/>
      <c r="E51" s="20"/>
      <c r="F51" s="20"/>
      <c r="H51" s="20"/>
      <c r="I51" s="20"/>
      <c r="J51" s="20"/>
      <c r="K51" s="20"/>
      <c r="M51" s="20"/>
      <c r="N51" s="20"/>
      <c r="O51" s="20"/>
      <c r="P51" s="20"/>
      <c r="Q51" s="20"/>
    </row>
    <row r="52" spans="1:26" s="36" customFormat="1" ht="19.95" hidden="1" customHeight="1" outlineLevel="1">
      <c r="B52" s="92" t="str">
        <f>+A24</f>
        <v>Homeownership</v>
      </c>
      <c r="G52" s="92" t="str">
        <f>+A25</f>
        <v>Health care costs</v>
      </c>
      <c r="P52" s="92"/>
    </row>
    <row r="53" spans="1:26" s="13" customFormat="1" ht="66.900000000000006" hidden="1" customHeight="1" outlineLevel="1">
      <c r="A53" s="33"/>
      <c r="D53" s="20"/>
      <c r="E53" s="20"/>
      <c r="F53" s="20"/>
      <c r="I53" s="20"/>
      <c r="J53" s="20"/>
      <c r="K53" s="20"/>
      <c r="N53" s="20"/>
      <c r="O53" s="20"/>
      <c r="P53" s="20"/>
      <c r="Q53" s="20"/>
      <c r="R53" s="20"/>
      <c r="S53" s="20"/>
      <c r="T53" s="20"/>
      <c r="U53" s="20"/>
      <c r="V53" s="20"/>
      <c r="W53" s="20"/>
      <c r="X53" s="20"/>
      <c r="Y53" s="20"/>
      <c r="Z53" s="20"/>
    </row>
    <row r="54" spans="1:26" s="13" customFormat="1" ht="66.900000000000006" hidden="1" customHeight="1" outlineLevel="1">
      <c r="A54" s="33"/>
      <c r="C54" s="20"/>
      <c r="D54" s="20"/>
      <c r="E54" s="20"/>
      <c r="F54" s="20"/>
      <c r="H54" s="20"/>
      <c r="I54" s="20"/>
      <c r="J54" s="20"/>
      <c r="K54" s="20"/>
      <c r="M54" s="20"/>
      <c r="N54" s="20"/>
      <c r="O54" s="20"/>
      <c r="P54" s="20"/>
      <c r="Q54" s="20"/>
      <c r="R54" s="20"/>
      <c r="S54" s="20"/>
      <c r="T54" s="20"/>
      <c r="U54" s="20"/>
      <c r="V54" s="20"/>
      <c r="W54" s="20"/>
      <c r="X54" s="20"/>
      <c r="Y54" s="20"/>
      <c r="Z54" s="20"/>
    </row>
    <row r="55" spans="1:26" s="13" customFormat="1" ht="66.900000000000006" hidden="1" customHeight="1" outlineLevel="1">
      <c r="A55" s="33"/>
      <c r="C55" s="20"/>
      <c r="D55" s="20"/>
      <c r="E55" s="20"/>
      <c r="F55" s="20"/>
      <c r="H55" s="20"/>
      <c r="I55" s="20"/>
      <c r="J55" s="20"/>
      <c r="K55" s="20"/>
      <c r="M55" s="20"/>
      <c r="N55" s="20"/>
      <c r="O55" s="20"/>
      <c r="P55" s="20"/>
      <c r="Q55" s="20"/>
      <c r="R55" s="20"/>
      <c r="S55" s="20"/>
      <c r="T55" s="20"/>
      <c r="U55" s="20"/>
      <c r="V55" s="20"/>
      <c r="W55" s="20"/>
      <c r="X55" s="20"/>
      <c r="Y55" s="20"/>
      <c r="Z55" s="20"/>
    </row>
    <row r="56" spans="1:26" s="13" customFormat="1" ht="66.900000000000006" hidden="1" customHeight="1" outlineLevel="1">
      <c r="A56" s="33"/>
      <c r="C56" s="20"/>
      <c r="D56" s="20"/>
      <c r="E56" s="20"/>
      <c r="F56" s="20"/>
      <c r="H56" s="20"/>
      <c r="I56" s="20"/>
      <c r="J56" s="20"/>
      <c r="K56" s="20"/>
      <c r="M56" s="20"/>
      <c r="N56" s="20"/>
      <c r="O56" s="20"/>
      <c r="P56" s="20"/>
      <c r="Q56" s="20"/>
      <c r="R56" s="20"/>
      <c r="S56" s="20"/>
      <c r="T56" s="20"/>
      <c r="U56" s="20"/>
      <c r="V56" s="20"/>
      <c r="W56" s="20"/>
      <c r="X56" s="20"/>
      <c r="Y56" s="20"/>
      <c r="Z56" s="20"/>
    </row>
    <row r="57" spans="1:26" ht="15" customHeight="1" collapsed="1"/>
    <row r="58" spans="1:26" s="136" customFormat="1" ht="30" customHeight="1">
      <c r="A58" s="127"/>
    </row>
    <row r="59" spans="1:26" s="130" customFormat="1" ht="30" customHeight="1">
      <c r="A59" s="128"/>
      <c r="B59" s="130" t="s">
        <v>0</v>
      </c>
      <c r="C59" s="130" t="s">
        <v>1</v>
      </c>
      <c r="D59" s="130" t="s">
        <v>2</v>
      </c>
      <c r="E59" s="130" t="s">
        <v>3</v>
      </c>
      <c r="F59" s="130" t="s">
        <v>4</v>
      </c>
      <c r="G59" s="130" t="s">
        <v>696</v>
      </c>
      <c r="H59" s="130" t="s">
        <v>6</v>
      </c>
      <c r="I59" s="130" t="s">
        <v>7</v>
      </c>
      <c r="J59" s="130" t="s">
        <v>8</v>
      </c>
      <c r="K59" s="130" t="s">
        <v>103</v>
      </c>
      <c r="L59" s="130" t="s">
        <v>104</v>
      </c>
      <c r="M59" s="130" t="s">
        <v>9</v>
      </c>
      <c r="N59" s="130" t="s">
        <v>105</v>
      </c>
      <c r="O59" s="130" t="s">
        <v>10</v>
      </c>
    </row>
    <row r="60" spans="1:26" s="130" customFormat="1" ht="30" customHeight="1">
      <c r="A60" s="128" t="str">
        <f>+A15</f>
        <v>Poverty rate of elderly pop (total)</v>
      </c>
      <c r="B60" s="166">
        <f>+B15</f>
        <v>0.22109882533550262</v>
      </c>
      <c r="C60" s="166">
        <f t="shared" ref="C60:H60" si="0">+C15</f>
        <v>0.23455613851547241</v>
      </c>
      <c r="D60" s="166">
        <f t="shared" si="0"/>
        <v>0.39166247844696045</v>
      </c>
      <c r="E60" s="166">
        <f t="shared" si="0"/>
        <v>0.62312203645706177</v>
      </c>
      <c r="F60" s="166">
        <f t="shared" si="0"/>
        <v>0.45780730247497559</v>
      </c>
      <c r="G60" s="166">
        <f t="shared" si="0"/>
        <v>0.16535796225070953</v>
      </c>
      <c r="H60" s="166">
        <f t="shared" si="0"/>
        <v>0.31770724058151245</v>
      </c>
      <c r="I60" s="166">
        <f t="shared" ref="I60:O60" si="1">+J15</f>
        <v>0.37862524390220642</v>
      </c>
      <c r="J60" s="166">
        <f t="shared" si="1"/>
        <v>0.39310652017593384</v>
      </c>
      <c r="K60" s="166">
        <f t="shared" si="1"/>
        <v>0.52637428045272827</v>
      </c>
      <c r="L60" s="166">
        <f t="shared" si="1"/>
        <v>0.24656350910663605</v>
      </c>
      <c r="M60" s="166">
        <f t="shared" si="1"/>
        <v>0.42183336615562439</v>
      </c>
      <c r="N60" s="166">
        <f t="shared" si="1"/>
        <v>0.3666679859161377</v>
      </c>
      <c r="O60" s="166">
        <f t="shared" si="1"/>
        <v>0.38164642453193665</v>
      </c>
    </row>
    <row r="61" spans="1:26" s="130" customFormat="1" ht="30" customHeight="1">
      <c r="A61" s="128" t="str">
        <f t="shared" ref="A61:H61" si="2">+A16</f>
        <v>Poverty rate of elderly pop (male)</v>
      </c>
      <c r="B61" s="166">
        <f t="shared" si="2"/>
        <v>0.23900654911994934</v>
      </c>
      <c r="C61" s="166">
        <f t="shared" si="2"/>
        <v>0.23455613851547241</v>
      </c>
      <c r="D61" s="166">
        <f t="shared" si="2"/>
        <v>0.39482399821281433</v>
      </c>
      <c r="E61" s="166">
        <f t="shared" si="2"/>
        <v>0.59702575206756592</v>
      </c>
      <c r="F61" s="166">
        <f t="shared" si="2"/>
        <v>0.46537816524505615</v>
      </c>
      <c r="G61" s="166">
        <f t="shared" si="2"/>
        <v>0.24084104597568512</v>
      </c>
      <c r="H61" s="166">
        <f t="shared" si="2"/>
        <v>0.3267815113067627</v>
      </c>
      <c r="I61" s="166">
        <f t="shared" ref="I61:O61" si="3">+J16</f>
        <v>0.40938681364059448</v>
      </c>
      <c r="J61" s="166">
        <f t="shared" si="3"/>
        <v>0.38496312499046326</v>
      </c>
      <c r="K61" s="166">
        <f t="shared" si="3"/>
        <v>0.4999924898147583</v>
      </c>
      <c r="L61" s="166">
        <f t="shared" si="3"/>
        <v>0.26068875193595886</v>
      </c>
      <c r="M61" s="166">
        <f t="shared" si="3"/>
        <v>0.42000904679298401</v>
      </c>
      <c r="N61" s="166">
        <f t="shared" si="3"/>
        <v>0.3295113742351532</v>
      </c>
      <c r="O61" s="166">
        <f t="shared" si="3"/>
        <v>0.37889567017555237</v>
      </c>
    </row>
    <row r="62" spans="1:26" s="130" customFormat="1" ht="30" customHeight="1">
      <c r="A62" s="128" t="str">
        <f t="shared" ref="A62:H62" si="4">+A17</f>
        <v>Poverty rate of elderly pop (female)</v>
      </c>
      <c r="B62" s="166">
        <f t="shared" si="4"/>
        <v>0.21539092063903809</v>
      </c>
      <c r="C62" s="166">
        <f t="shared" si="4"/>
        <v>0</v>
      </c>
      <c r="D62" s="166">
        <f t="shared" si="4"/>
        <v>0.38931673765182495</v>
      </c>
      <c r="E62" s="166">
        <f t="shared" si="4"/>
        <v>0.66047829389572144</v>
      </c>
      <c r="F62" s="166">
        <f t="shared" si="4"/>
        <v>0.45117506384849548</v>
      </c>
      <c r="G62" s="166">
        <f t="shared" si="4"/>
        <v>9.6403732895851135E-2</v>
      </c>
      <c r="H62" s="166">
        <f t="shared" si="4"/>
        <v>0.31136637926101685</v>
      </c>
      <c r="I62" s="166">
        <f t="shared" ref="I62:O62" si="5">+J17</f>
        <v>0.35261031985282898</v>
      </c>
      <c r="J62" s="166">
        <f t="shared" si="5"/>
        <v>0.40030530095100403</v>
      </c>
      <c r="K62" s="166">
        <f t="shared" si="5"/>
        <v>0.57105410099029541</v>
      </c>
      <c r="L62" s="166">
        <f t="shared" si="5"/>
        <v>0.2333846241235733</v>
      </c>
      <c r="M62" s="166">
        <f t="shared" si="5"/>
        <v>0.42375165224075317</v>
      </c>
      <c r="N62" s="166">
        <f t="shared" si="5"/>
        <v>0.39975816011428833</v>
      </c>
      <c r="O62" s="166">
        <f t="shared" si="5"/>
        <v>0.38361576199531555</v>
      </c>
    </row>
    <row r="63" spans="1:26" s="130" customFormat="1" ht="30" customHeight="1">
      <c r="A63" s="128"/>
      <c r="B63" s="166" t="s">
        <v>0</v>
      </c>
      <c r="C63" s="166" t="s">
        <v>1</v>
      </c>
      <c r="D63" s="166" t="s">
        <v>2</v>
      </c>
      <c r="E63" s="166" t="s">
        <v>3</v>
      </c>
      <c r="F63" s="166" t="s">
        <v>4</v>
      </c>
      <c r="G63" s="166" t="s">
        <v>696</v>
      </c>
      <c r="H63" s="166" t="s">
        <v>6</v>
      </c>
      <c r="I63" s="166" t="s">
        <v>7</v>
      </c>
      <c r="J63" s="166" t="s">
        <v>103</v>
      </c>
      <c r="K63" s="166" t="s">
        <v>104</v>
      </c>
      <c r="L63" s="166" t="s">
        <v>9</v>
      </c>
      <c r="M63" s="166" t="s">
        <v>105</v>
      </c>
      <c r="N63" s="166" t="s">
        <v>10</v>
      </c>
    </row>
    <row r="64" spans="1:26" s="130" customFormat="1" ht="30" customHeight="1">
      <c r="A64" s="128" t="str">
        <f t="shared" ref="A64:H64" si="6">+A18</f>
        <v>Educational attainment (total)</v>
      </c>
      <c r="B64" s="167">
        <f t="shared" si="6"/>
        <v>9.721247673034668</v>
      </c>
      <c r="C64" s="167">
        <f t="shared" si="6"/>
        <v>5.6091804504394531</v>
      </c>
      <c r="D64" s="167">
        <f t="shared" si="6"/>
        <v>5.2312726974487305</v>
      </c>
      <c r="E64" s="167">
        <f t="shared" si="6"/>
        <v>5.4771108627319336</v>
      </c>
      <c r="F64" s="167">
        <f t="shared" si="6"/>
        <v>6.2487287521362305</v>
      </c>
      <c r="G64" s="167">
        <f t="shared" si="6"/>
        <v>4.9297995567321777</v>
      </c>
      <c r="H64" s="167">
        <f t="shared" si="6"/>
        <v>3.8829858303070068</v>
      </c>
      <c r="I64" s="167">
        <f t="shared" ref="I64" si="7">+J18</f>
        <v>3.727910041809082</v>
      </c>
      <c r="J64" s="167">
        <f t="shared" ref="J64:N66" si="8">+L18</f>
        <v>4.1646032333374023</v>
      </c>
      <c r="K64" s="167">
        <f t="shared" si="8"/>
        <v>7.2718987464904785</v>
      </c>
      <c r="L64" s="167">
        <f t="shared" si="8"/>
        <v>5.5659389495849609</v>
      </c>
      <c r="M64" s="167">
        <f t="shared" si="8"/>
        <v>7.4722824096679688</v>
      </c>
      <c r="N64" s="167">
        <f t="shared" si="8"/>
        <v>7.3665347099304199</v>
      </c>
    </row>
    <row r="65" spans="1:16" s="130" customFormat="1" ht="30" customHeight="1">
      <c r="A65" s="128" t="str">
        <f t="shared" ref="A65:H65" si="9">+A19</f>
        <v>Educational attainment (male)</v>
      </c>
      <c r="B65" s="167">
        <f t="shared" si="9"/>
        <v>9.9490957260131836</v>
      </c>
      <c r="C65" s="167">
        <f t="shared" si="9"/>
        <v>5.6091804504394531</v>
      </c>
      <c r="D65" s="167">
        <f t="shared" si="9"/>
        <v>5.5752019882202148</v>
      </c>
      <c r="E65" s="167">
        <f t="shared" si="9"/>
        <v>5.6225504875183105</v>
      </c>
      <c r="F65" s="167">
        <f t="shared" si="9"/>
        <v>6.3245844841003418</v>
      </c>
      <c r="G65" s="167">
        <f t="shared" si="9"/>
        <v>5.1295723915100098</v>
      </c>
      <c r="H65" s="167">
        <f t="shared" si="9"/>
        <v>4.7246170043945313</v>
      </c>
      <c r="I65" s="167">
        <f t="shared" ref="I65" si="10">+J19</f>
        <v>4.0812063217163086</v>
      </c>
      <c r="J65" s="167">
        <f t="shared" si="8"/>
        <v>4.4333205223083496</v>
      </c>
      <c r="K65" s="167">
        <f t="shared" si="8"/>
        <v>7.331212043762207</v>
      </c>
      <c r="L65" s="167">
        <f t="shared" si="8"/>
        <v>5.6465835571289063</v>
      </c>
      <c r="M65" s="167">
        <f t="shared" si="8"/>
        <v>8.774775505065918</v>
      </c>
      <c r="N65" s="167">
        <f t="shared" si="8"/>
        <v>7.2049474716186523</v>
      </c>
    </row>
    <row r="66" spans="1:16" s="130" customFormat="1" ht="30" customHeight="1">
      <c r="A66" s="128" t="str">
        <f t="shared" ref="A66:H66" si="11">+A20</f>
        <v>Educational attainment (female)</v>
      </c>
      <c r="B66" s="167">
        <f t="shared" si="11"/>
        <v>9.5572242736816406</v>
      </c>
      <c r="C66" s="167">
        <f t="shared" si="11"/>
        <v>0</v>
      </c>
      <c r="D66" s="167">
        <f t="shared" si="11"/>
        <v>4.9760923385620117</v>
      </c>
      <c r="E66" s="167">
        <f t="shared" si="11"/>
        <v>5.2689170837402344</v>
      </c>
      <c r="F66" s="167">
        <f t="shared" si="11"/>
        <v>6.1824111938476563</v>
      </c>
      <c r="G66" s="167">
        <f t="shared" si="11"/>
        <v>4.7473058700561523</v>
      </c>
      <c r="H66" s="167">
        <f t="shared" si="11"/>
        <v>3.2948780059814453</v>
      </c>
      <c r="I66" s="167">
        <f t="shared" ref="I66" si="12">+J20</f>
        <v>3.4338207244873047</v>
      </c>
      <c r="J66" s="167">
        <f t="shared" si="8"/>
        <v>3.7095077037811279</v>
      </c>
      <c r="K66" s="167">
        <f t="shared" si="8"/>
        <v>7.2165589332580566</v>
      </c>
      <c r="L66" s="167">
        <f t="shared" si="8"/>
        <v>5.4811420440673828</v>
      </c>
      <c r="M66" s="167">
        <f t="shared" si="8"/>
        <v>6.3123354911804199</v>
      </c>
      <c r="N66" s="167">
        <f t="shared" si="8"/>
        <v>7.4822182655334473</v>
      </c>
    </row>
    <row r="67" spans="1:16" s="130" customFormat="1" ht="30" customHeight="1">
      <c r="B67" s="166" t="s">
        <v>0</v>
      </c>
      <c r="C67" s="166" t="s">
        <v>2</v>
      </c>
      <c r="D67" s="166" t="s">
        <v>4</v>
      </c>
      <c r="E67" s="166" t="s">
        <v>696</v>
      </c>
      <c r="F67" s="166" t="s">
        <v>6</v>
      </c>
      <c r="G67" s="166" t="s">
        <v>7</v>
      </c>
      <c r="H67" s="166" t="s">
        <v>8</v>
      </c>
      <c r="I67" s="166" t="s">
        <v>103</v>
      </c>
      <c r="J67" s="166" t="s">
        <v>104</v>
      </c>
      <c r="K67" s="166" t="s">
        <v>9</v>
      </c>
      <c r="L67" s="166" t="s">
        <v>105</v>
      </c>
      <c r="M67" s="130" t="s">
        <v>10</v>
      </c>
    </row>
    <row r="68" spans="1:16" s="130" customFormat="1" ht="30" customHeight="1">
      <c r="A68" s="128" t="str">
        <f>+A21</f>
        <v>Co residency</v>
      </c>
      <c r="B68" s="166">
        <f>+B21</f>
        <v>1.4931144192814827E-2</v>
      </c>
      <c r="C68" s="166">
        <f>+D21</f>
        <v>5.7583432644605637E-2</v>
      </c>
      <c r="D68" s="166">
        <f>+F21</f>
        <v>2.7339955791831017E-2</v>
      </c>
      <c r="E68" s="166">
        <f>+G21</f>
        <v>0.12110594660043716</v>
      </c>
      <c r="F68" s="166">
        <f>+H21</f>
        <v>0.10619593411684036</v>
      </c>
      <c r="G68" s="166">
        <f t="shared" ref="G68:M68" si="13">+J21</f>
        <v>0.10747608542442322</v>
      </c>
      <c r="H68" s="166">
        <f t="shared" si="13"/>
        <v>0.13452243804931641</v>
      </c>
      <c r="I68" s="166">
        <f t="shared" si="13"/>
        <v>0.16261042654514313</v>
      </c>
      <c r="J68" s="166">
        <f t="shared" si="13"/>
        <v>0.14533974230289459</v>
      </c>
      <c r="K68" s="166">
        <f t="shared" si="13"/>
        <v>6.4677342772483826E-2</v>
      </c>
      <c r="L68" s="166">
        <f t="shared" si="13"/>
        <v>3.0220616608858109E-2</v>
      </c>
      <c r="M68" s="166">
        <f t="shared" si="13"/>
        <v>6.6243626177310944E-2</v>
      </c>
    </row>
    <row r="69" spans="1:16" s="130" customFormat="1" ht="30" customHeight="1">
      <c r="A69" s="128"/>
      <c r="B69" s="166" t="s">
        <v>0</v>
      </c>
      <c r="C69" s="166" t="s">
        <v>1</v>
      </c>
      <c r="D69" s="166" t="s">
        <v>2</v>
      </c>
      <c r="E69" s="166" t="s">
        <v>3</v>
      </c>
      <c r="F69" s="166" t="s">
        <v>4</v>
      </c>
      <c r="G69" s="166" t="s">
        <v>696</v>
      </c>
      <c r="H69" s="166" t="s">
        <v>6</v>
      </c>
      <c r="I69" s="166" t="s">
        <v>102</v>
      </c>
      <c r="J69" s="166" t="s">
        <v>7</v>
      </c>
      <c r="K69" s="166" t="s">
        <v>103</v>
      </c>
      <c r="L69" s="166" t="s">
        <v>104</v>
      </c>
      <c r="M69" s="166" t="s">
        <v>9</v>
      </c>
      <c r="N69" s="166" t="s">
        <v>105</v>
      </c>
      <c r="O69" s="130" t="s">
        <v>10</v>
      </c>
    </row>
    <row r="70" spans="1:16" s="130" customFormat="1" ht="30" customHeight="1">
      <c r="A70" s="128" t="str">
        <f>+A22</f>
        <v>Family size</v>
      </c>
      <c r="B70" s="168">
        <f>+B22</f>
        <v>3.15</v>
      </c>
      <c r="C70" s="168">
        <f t="shared" ref="C70:J70" si="14">+C22</f>
        <v>3.8114871999999993</v>
      </c>
      <c r="D70" s="168">
        <f t="shared" si="14"/>
        <v>2.6982779299911157</v>
      </c>
      <c r="E70" s="168">
        <f t="shared" si="14"/>
        <v>3.7</v>
      </c>
      <c r="F70" s="168">
        <f t="shared" si="14"/>
        <v>3.4833333333333329</v>
      </c>
      <c r="G70" s="168">
        <f t="shared" si="14"/>
        <v>4.1500000000000004</v>
      </c>
      <c r="H70" s="168">
        <f t="shared" si="14"/>
        <v>4.2139799999999994</v>
      </c>
      <c r="I70" s="168">
        <f t="shared" si="14"/>
        <v>6.2099000000000002</v>
      </c>
      <c r="J70" s="168">
        <f t="shared" si="14"/>
        <v>5.37</v>
      </c>
      <c r="K70" s="168">
        <f>+L22</f>
        <v>4.37</v>
      </c>
      <c r="L70" s="168">
        <f>+M22</f>
        <v>3.6271603585907548</v>
      </c>
      <c r="M70" s="168">
        <f>+N22</f>
        <v>5.12</v>
      </c>
      <c r="N70" s="168">
        <f>+O22</f>
        <v>4.0999999999999996</v>
      </c>
      <c r="O70" s="168">
        <f>+P22</f>
        <v>2.57</v>
      </c>
    </row>
    <row r="71" spans="1:16" s="130" customFormat="1" ht="30" customHeight="1">
      <c r="A71" s="128"/>
      <c r="B71" s="166" t="s">
        <v>2</v>
      </c>
      <c r="C71" s="166" t="s">
        <v>3</v>
      </c>
      <c r="D71" s="166" t="s">
        <v>4</v>
      </c>
      <c r="E71" s="166" t="s">
        <v>696</v>
      </c>
      <c r="F71" s="166" t="s">
        <v>6</v>
      </c>
      <c r="G71" s="166" t="s">
        <v>7</v>
      </c>
      <c r="H71" s="166" t="s">
        <v>8</v>
      </c>
      <c r="I71" s="166" t="s">
        <v>104</v>
      </c>
      <c r="J71" s="166" t="s">
        <v>9</v>
      </c>
      <c r="K71" s="130" t="s">
        <v>10</v>
      </c>
    </row>
    <row r="72" spans="1:16" s="130" customFormat="1" ht="30" customHeight="1">
      <c r="A72" s="128" t="str">
        <f>+A24</f>
        <v>Homeownership</v>
      </c>
      <c r="B72" s="166">
        <f>+D24</f>
        <v>0.8328477144241333</v>
      </c>
      <c r="C72" s="166">
        <f>+E24</f>
        <v>0.74711799621582031</v>
      </c>
      <c r="D72" s="166">
        <f>+F24</f>
        <v>0.85642725229263306</v>
      </c>
      <c r="E72" s="166">
        <f>+G24</f>
        <v>0.1209658682346344</v>
      </c>
      <c r="F72" s="166">
        <f>+H24</f>
        <v>0.69540077447891235</v>
      </c>
      <c r="G72" s="166">
        <f>+J24</f>
        <v>0.10669277608394623</v>
      </c>
      <c r="H72" s="166">
        <f>+K24</f>
        <v>0.79712682962417603</v>
      </c>
      <c r="I72" s="166">
        <f>+M24</f>
        <v>0.10890146344900131</v>
      </c>
      <c r="J72" s="166">
        <f>+N24</f>
        <v>0.84616279602050781</v>
      </c>
      <c r="K72" s="166">
        <f>+P24</f>
        <v>0.78222590684890747</v>
      </c>
    </row>
    <row r="73" spans="1:16" s="130" customFormat="1" ht="30" customHeight="1">
      <c r="B73" s="166" t="s">
        <v>2</v>
      </c>
      <c r="C73" s="166" t="s">
        <v>3</v>
      </c>
      <c r="D73" s="166" t="s">
        <v>103</v>
      </c>
      <c r="G73" s="166"/>
      <c r="H73" s="166"/>
      <c r="I73" s="166"/>
      <c r="J73" s="166"/>
      <c r="K73" s="166"/>
      <c r="M73" s="166"/>
      <c r="N73" s="166"/>
      <c r="O73" s="166"/>
    </row>
    <row r="74" spans="1:16" s="130" customFormat="1" ht="30" customHeight="1">
      <c r="A74" s="128" t="str">
        <f>+A25</f>
        <v>Health care costs</v>
      </c>
      <c r="B74" s="166">
        <f>+D25</f>
        <v>0.121</v>
      </c>
      <c r="C74" s="166">
        <f>+E25</f>
        <v>4.5599999999999995E-2</v>
      </c>
      <c r="D74" s="166">
        <f>+L25</f>
        <v>5.7599999999999998E-2</v>
      </c>
      <c r="G74" s="166"/>
      <c r="H74" s="166"/>
      <c r="I74" s="166"/>
      <c r="J74" s="166"/>
      <c r="K74" s="166"/>
      <c r="M74" s="166"/>
      <c r="N74" s="166"/>
      <c r="O74" s="166"/>
      <c r="P74" s="166"/>
    </row>
    <row r="75" spans="1:16" s="130" customFormat="1" ht="30" customHeight="1">
      <c r="A75" s="128" t="s">
        <v>700</v>
      </c>
      <c r="B75" s="185" t="s">
        <v>6</v>
      </c>
      <c r="C75" s="185"/>
      <c r="D75" s="185" t="s">
        <v>2</v>
      </c>
      <c r="E75" s="185"/>
      <c r="F75" s="185" t="s">
        <v>9</v>
      </c>
      <c r="G75" s="185"/>
      <c r="I75" s="128" t="s">
        <v>701</v>
      </c>
      <c r="J75" s="185" t="s">
        <v>2</v>
      </c>
      <c r="K75" s="185"/>
      <c r="L75" s="185" t="s">
        <v>6</v>
      </c>
      <c r="M75" s="185"/>
      <c r="N75" s="185" t="s">
        <v>9</v>
      </c>
      <c r="O75" s="185"/>
    </row>
    <row r="76" spans="1:16" s="130" customFormat="1" ht="30" customHeight="1">
      <c r="A76" s="128"/>
      <c r="B76" s="130" t="s">
        <v>697</v>
      </c>
      <c r="C76" s="130" t="s">
        <v>698</v>
      </c>
      <c r="D76" s="130" t="s">
        <v>697</v>
      </c>
      <c r="E76" s="130" t="s">
        <v>698</v>
      </c>
      <c r="F76" s="130" t="s">
        <v>697</v>
      </c>
      <c r="G76" s="130" t="s">
        <v>698</v>
      </c>
      <c r="I76" s="128"/>
      <c r="J76" s="130" t="s">
        <v>697</v>
      </c>
      <c r="K76" s="130" t="s">
        <v>698</v>
      </c>
      <c r="L76" s="130" t="s">
        <v>697</v>
      </c>
      <c r="M76" s="130" t="s">
        <v>698</v>
      </c>
      <c r="N76" s="130" t="s">
        <v>697</v>
      </c>
      <c r="O76" s="130" t="s">
        <v>698</v>
      </c>
    </row>
    <row r="77" spans="1:16" s="130" customFormat="1" ht="30" customHeight="1">
      <c r="A77" s="128"/>
      <c r="B77" s="166">
        <f>+H9</f>
        <v>0.48469999999999996</v>
      </c>
      <c r="C77" s="166">
        <f>+H10</f>
        <v>0.38729999999999998</v>
      </c>
      <c r="D77" s="166">
        <f>+D9</f>
        <v>0.23149999999999998</v>
      </c>
      <c r="E77" s="166">
        <f>D10</f>
        <v>0.16390000000000002</v>
      </c>
      <c r="F77" s="166">
        <f>N9</f>
        <v>0.10490000000000001</v>
      </c>
      <c r="G77" s="166">
        <f>+N10</f>
        <v>7.9699999999999993E-2</v>
      </c>
      <c r="I77" s="128"/>
      <c r="J77" s="166">
        <f>+D7</f>
        <v>0.3246</v>
      </c>
      <c r="K77" s="166">
        <f>+D8</f>
        <v>0.21829999999999999</v>
      </c>
      <c r="L77" s="166">
        <f>+H7</f>
        <v>0.26229999999999998</v>
      </c>
      <c r="M77" s="166">
        <f>+H8</f>
        <v>0.24149999999999999</v>
      </c>
      <c r="N77" s="166">
        <f>+N7</f>
        <v>0.20920000000000002</v>
      </c>
      <c r="O77" s="166">
        <f>+N8</f>
        <v>0.1381</v>
      </c>
    </row>
    <row r="78" spans="1:16" s="130" customFormat="1" ht="30" customHeight="1">
      <c r="A78" s="128"/>
    </row>
    <row r="79" spans="1:16" s="130" customFormat="1" ht="30" customHeight="1">
      <c r="A79" s="128"/>
      <c r="B79" s="130" t="s">
        <v>2</v>
      </c>
      <c r="C79" s="130" t="s">
        <v>6</v>
      </c>
      <c r="D79" s="130" t="s">
        <v>9</v>
      </c>
    </row>
    <row r="80" spans="1:16" s="130" customFormat="1" ht="30" customHeight="1">
      <c r="A80" s="128" t="str">
        <f>+A8</f>
        <v>Contribution rate awareness (female)</v>
      </c>
      <c r="B80" s="166">
        <f>+D8</f>
        <v>0.21829999999999999</v>
      </c>
      <c r="C80" s="166">
        <f>+H8</f>
        <v>0.24149999999999999</v>
      </c>
      <c r="D80" s="166">
        <f>N8</f>
        <v>0.1381</v>
      </c>
    </row>
    <row r="81" spans="1:4" s="130" customFormat="1" ht="30" customHeight="1">
      <c r="A81" s="128" t="str">
        <f>+A9</f>
        <v>Pension formulae awareness (male)</v>
      </c>
      <c r="B81" s="166">
        <f>+D9</f>
        <v>0.23149999999999998</v>
      </c>
      <c r="C81" s="166">
        <f>+H9</f>
        <v>0.48469999999999996</v>
      </c>
      <c r="D81" s="166">
        <f>N9</f>
        <v>0.10490000000000001</v>
      </c>
    </row>
    <row r="82" spans="1:4" s="130" customFormat="1" ht="30" customHeight="1">
      <c r="A82" s="128" t="str">
        <f>+A10</f>
        <v>Pension formulae awareness (female)</v>
      </c>
      <c r="B82" s="166">
        <f>+D10</f>
        <v>0.16390000000000002</v>
      </c>
      <c r="C82" s="166">
        <f>+H10</f>
        <v>0.38729999999999998</v>
      </c>
      <c r="D82" s="166">
        <f>N10</f>
        <v>7.9699999999999993E-2</v>
      </c>
    </row>
    <row r="83" spans="1:4" s="130" customFormat="1" ht="30" customHeight="1">
      <c r="A83" s="128" t="str">
        <f>+A11</f>
        <v>Fee charged awareness (male)</v>
      </c>
      <c r="B83" s="166">
        <f>+D11</f>
        <v>4.3700000000000003E-2</v>
      </c>
      <c r="C83" s="166">
        <f>+H11</f>
        <v>0.03</v>
      </c>
      <c r="D83" s="166" t="str">
        <f>N11</f>
        <v>n.a.</v>
      </c>
    </row>
    <row r="84" spans="1:4" s="130" customFormat="1" ht="30" customHeight="1">
      <c r="A84" s="128" t="str">
        <f>+A12</f>
        <v>Fee charged awareness (female)</v>
      </c>
      <c r="B84" s="166">
        <f>+D12</f>
        <v>2.7900000000000001E-2</v>
      </c>
      <c r="C84" s="166">
        <f>+H12</f>
        <v>1.4999999999999999E-2</v>
      </c>
      <c r="D84" s="166" t="str">
        <f>N12</f>
        <v>n.a.</v>
      </c>
    </row>
    <row r="85" spans="1:4" s="130" customFormat="1" ht="30" customHeight="1">
      <c r="A85" s="128"/>
    </row>
    <row r="86" spans="1:4" s="130" customFormat="1" ht="30" customHeight="1">
      <c r="A86" s="128"/>
    </row>
    <row r="87" spans="1:4" s="130" customFormat="1" ht="30" customHeight="1">
      <c r="A87" s="128"/>
    </row>
    <row r="88" spans="1:4" s="130" customFormat="1" ht="30" customHeight="1">
      <c r="A88" s="128"/>
    </row>
    <row r="89" spans="1:4" s="130" customFormat="1" ht="30" customHeight="1">
      <c r="A89" s="128"/>
    </row>
    <row r="90" spans="1:4" s="130" customFormat="1" ht="30" customHeight="1">
      <c r="A90" s="128"/>
    </row>
    <row r="91" spans="1:4" s="130" customFormat="1" ht="30" customHeight="1">
      <c r="A91" s="128"/>
    </row>
    <row r="92" spans="1:4" s="130" customFormat="1" ht="30" customHeight="1">
      <c r="A92" s="128"/>
    </row>
    <row r="93" spans="1:4" s="130" customFormat="1" ht="30" customHeight="1">
      <c r="A93" s="128"/>
    </row>
    <row r="94" spans="1:4" s="130" customFormat="1" ht="30" customHeight="1">
      <c r="A94" s="128"/>
    </row>
    <row r="95" spans="1:4" s="130" customFormat="1" ht="30" customHeight="1">
      <c r="A95" s="128"/>
    </row>
    <row r="96" spans="1:4" s="130" customFormat="1" ht="30" customHeight="1">
      <c r="A96" s="128"/>
    </row>
    <row r="97" spans="1:1" s="130" customFormat="1" ht="30" customHeight="1">
      <c r="A97" s="128"/>
    </row>
    <row r="98" spans="1:1" s="130" customFormat="1" ht="30" customHeight="1">
      <c r="A98" s="128"/>
    </row>
    <row r="99" spans="1:1" s="130" customFormat="1" ht="30" customHeight="1">
      <c r="A99" s="128"/>
    </row>
    <row r="100" spans="1:1" s="130" customFormat="1" ht="30" customHeight="1">
      <c r="A100" s="128"/>
    </row>
    <row r="101" spans="1:1" s="130" customFormat="1" ht="30" customHeight="1">
      <c r="A101" s="128"/>
    </row>
    <row r="102" spans="1:1" s="130" customFormat="1" ht="30" customHeight="1">
      <c r="A102" s="128"/>
    </row>
    <row r="103" spans="1:1" s="130" customFormat="1" ht="30" customHeight="1">
      <c r="A103" s="128"/>
    </row>
    <row r="104" spans="1:1" s="130" customFormat="1" ht="30" customHeight="1">
      <c r="A104" s="128"/>
    </row>
    <row r="105" spans="1:1" s="130" customFormat="1" ht="30" customHeight="1">
      <c r="A105" s="128"/>
    </row>
    <row r="106" spans="1:1" s="130" customFormat="1" ht="30" customHeight="1">
      <c r="A106" s="128"/>
    </row>
    <row r="107" spans="1:1" s="130" customFormat="1" ht="30" customHeight="1">
      <c r="A107" s="128"/>
    </row>
    <row r="108" spans="1:1" s="130" customFormat="1" ht="30" customHeight="1">
      <c r="A108" s="128"/>
    </row>
    <row r="109" spans="1:1" s="130" customFormat="1" ht="30" customHeight="1">
      <c r="A109" s="128"/>
    </row>
    <row r="110" spans="1:1" s="130" customFormat="1" ht="30" customHeight="1">
      <c r="A110" s="128"/>
    </row>
    <row r="111" spans="1:1" s="130" customFormat="1" ht="30" customHeight="1">
      <c r="A111" s="128"/>
    </row>
    <row r="112" spans="1:1" s="130" customFormat="1" ht="30" customHeight="1">
      <c r="A112" s="128"/>
    </row>
    <row r="113" spans="1:1" s="130" customFormat="1" ht="30" customHeight="1">
      <c r="A113" s="128"/>
    </row>
    <row r="114" spans="1:1" s="130" customFormat="1" ht="30" customHeight="1">
      <c r="A114" s="128"/>
    </row>
    <row r="115" spans="1:1" s="130" customFormat="1" ht="30" customHeight="1">
      <c r="A115" s="128"/>
    </row>
    <row r="116" spans="1:1" s="130" customFormat="1" ht="30" customHeight="1">
      <c r="A116" s="128"/>
    </row>
    <row r="117" spans="1:1" s="130" customFormat="1" ht="30" customHeight="1">
      <c r="A117" s="128"/>
    </row>
    <row r="118" spans="1:1" s="130" customFormat="1" ht="30" customHeight="1">
      <c r="A118" s="128"/>
    </row>
    <row r="119" spans="1:1" s="130" customFormat="1" ht="30" customHeight="1">
      <c r="A119" s="128"/>
    </row>
    <row r="120" spans="1:1" s="130" customFormat="1" ht="30" customHeight="1">
      <c r="A120" s="128"/>
    </row>
    <row r="121" spans="1:1" s="130" customFormat="1" ht="30" customHeight="1">
      <c r="A121" s="128"/>
    </row>
    <row r="122" spans="1:1" s="130" customFormat="1" ht="30" customHeight="1">
      <c r="A122" s="128"/>
    </row>
    <row r="123" spans="1:1" s="130" customFormat="1" ht="30" customHeight="1">
      <c r="A123" s="128"/>
    </row>
    <row r="124" spans="1:1" s="130" customFormat="1" ht="30" customHeight="1">
      <c r="A124" s="128"/>
    </row>
    <row r="125" spans="1:1" s="130" customFormat="1" ht="30" customHeight="1">
      <c r="A125" s="128"/>
    </row>
    <row r="126" spans="1:1" s="130" customFormat="1" ht="30" customHeight="1">
      <c r="A126" s="128"/>
    </row>
    <row r="127" spans="1:1" s="130" customFormat="1" ht="30" customHeight="1">
      <c r="A127" s="128"/>
    </row>
    <row r="128" spans="1:1" s="130" customFormat="1" ht="30" customHeight="1">
      <c r="A128" s="128"/>
    </row>
    <row r="129" spans="1:1" s="130" customFormat="1" ht="30" customHeight="1">
      <c r="A129" s="128"/>
    </row>
    <row r="130" spans="1:1" s="130" customFormat="1" ht="30" customHeight="1">
      <c r="A130" s="128"/>
    </row>
    <row r="131" spans="1:1" s="130" customFormat="1" ht="30" customHeight="1">
      <c r="A131" s="128"/>
    </row>
    <row r="132" spans="1:1" s="130" customFormat="1" ht="30" customHeight="1">
      <c r="A132" s="128"/>
    </row>
    <row r="133" spans="1:1" s="130" customFormat="1" ht="30" customHeight="1">
      <c r="A133" s="128"/>
    </row>
    <row r="134" spans="1:1" s="130" customFormat="1" ht="30" customHeight="1">
      <c r="A134" s="128"/>
    </row>
    <row r="135" spans="1:1" s="130" customFormat="1" ht="30" customHeight="1">
      <c r="A135" s="128"/>
    </row>
    <row r="136" spans="1:1" s="130" customFormat="1" ht="30" customHeight="1">
      <c r="A136" s="128"/>
    </row>
    <row r="137" spans="1:1" s="130" customFormat="1" ht="30" customHeight="1">
      <c r="A137" s="128"/>
    </row>
    <row r="138" spans="1:1" s="130" customFormat="1" ht="30" customHeight="1">
      <c r="A138" s="128"/>
    </row>
    <row r="139" spans="1:1" s="130" customFormat="1" ht="30" customHeight="1">
      <c r="A139" s="128"/>
    </row>
    <row r="140" spans="1:1" s="130" customFormat="1" ht="30" customHeight="1">
      <c r="A140" s="128"/>
    </row>
    <row r="141" spans="1:1" s="130" customFormat="1" ht="30" customHeight="1">
      <c r="A141" s="128"/>
    </row>
    <row r="142" spans="1:1" s="130" customFormat="1" ht="30" customHeight="1">
      <c r="A142" s="128"/>
    </row>
    <row r="143" spans="1:1" s="130" customFormat="1" ht="30" customHeight="1">
      <c r="A143" s="128"/>
    </row>
    <row r="144" spans="1:1" s="130" customFormat="1" ht="30" customHeight="1">
      <c r="A144" s="128"/>
    </row>
    <row r="145" spans="1:1" s="130" customFormat="1" ht="30" customHeight="1">
      <c r="A145" s="128"/>
    </row>
    <row r="146" spans="1:1" s="130" customFormat="1" ht="30" customHeight="1">
      <c r="A146" s="128"/>
    </row>
    <row r="147" spans="1:1" s="130" customFormat="1" ht="30" customHeight="1">
      <c r="A147" s="128"/>
    </row>
    <row r="148" spans="1:1" s="130" customFormat="1" ht="30" customHeight="1">
      <c r="A148" s="128"/>
    </row>
    <row r="149" spans="1:1" s="130" customFormat="1" ht="30" customHeight="1">
      <c r="A149" s="128"/>
    </row>
    <row r="150" spans="1:1" s="130" customFormat="1" ht="30" customHeight="1">
      <c r="A150" s="128"/>
    </row>
    <row r="151" spans="1:1" s="130" customFormat="1" ht="30" customHeight="1">
      <c r="A151" s="128"/>
    </row>
    <row r="152" spans="1:1" s="130" customFormat="1" ht="30" customHeight="1">
      <c r="A152" s="128"/>
    </row>
    <row r="153" spans="1:1" s="130" customFormat="1" ht="30" customHeight="1">
      <c r="A153" s="128"/>
    </row>
    <row r="154" spans="1:1" s="130" customFormat="1" ht="30" customHeight="1">
      <c r="A154" s="128"/>
    </row>
    <row r="155" spans="1:1" s="130" customFormat="1" ht="30" customHeight="1">
      <c r="A155" s="128"/>
    </row>
    <row r="156" spans="1:1" s="130" customFormat="1" ht="30" customHeight="1">
      <c r="A156" s="128"/>
    </row>
    <row r="157" spans="1:1" s="130" customFormat="1" ht="30" customHeight="1">
      <c r="A157" s="128"/>
    </row>
    <row r="158" spans="1:1" s="130" customFormat="1" ht="30" customHeight="1">
      <c r="A158" s="128"/>
    </row>
  </sheetData>
  <mergeCells count="8">
    <mergeCell ref="A27:R27"/>
    <mergeCell ref="A40:R40"/>
    <mergeCell ref="B75:C75"/>
    <mergeCell ref="D75:E75"/>
    <mergeCell ref="F75:G75"/>
    <mergeCell ref="L75:M75"/>
    <mergeCell ref="J75:K75"/>
    <mergeCell ref="N75:O75"/>
  </mergeCells>
  <hyperlinks>
    <hyperlink ref="A1" location="'Table of Contents'!A1" display="Back to content sheet" xr:uid="{00000000-0004-0000-0500-000000000000}"/>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T o u r   x m l n s : x s i = " h t t p : / / w w w . w 3 . o r g / 2 0 0 1 / X M L S c h e m a - i n s t a n c e "   x m l n s : x s d = " h t t p : / / w w w . w 3 . o r g / 2 0 0 1 / X M L S c h e m a "   N a m e = " T o u r   1 "   D e s c r i p t i o n = " S o m e   d e s c r i p t i o n   f o r   t h e   t o u r   g o e s   h e r e "   x m l n s = " h t t p : / / m i c r o s o f t . d a t a . v i s u a l i z a t i o n . e n g i n e . t o u r s / 1 . 0 " > < S c e n e s > < S c e n e   C u s t o m M a p G u i d = " 0 0 0 0 0 0 0 0 - 0 0 0 0 - 0 0 0 0 - 0 0 0 0 - 0 0 0 0 0 0 0 0 0 0 0 0 "   C u s t o m M a p I d = " 0 0 0 0 0 0 0 0 - 0 0 0 0 - 0 0 0 0 - 0 0 0 0 - 0 0 0 0 0 0 0 0 0 0 0 0 "   S c e n e I d = " 2 6 9 0 a 6 e d - c 0 a 2 - 4 9 1 f - b 1 d 6 - 9 f 0 7 8 0 8 3 9 b b 8 " > < T r a n s i t i o n > M o v e T o < / T r a n s i t i o n > < E f f e c t > S t a t i o n < / E f f e c t > < T h e m e > B i n g R o a d < / T h e m e > < T h e m e W i t h L a b e l > f a l s e < / T h e m e W i t h L a b e l > < F l a t M o d e E n a b l e d > f a l s e < / F l a t M o d e E n a b l e d > < D u r a t i o n > 1 0 0 0 0 0 0 0 0 < / D u r a t i o n > < T r a n s i t i o n D u r a t i o n > 3 0 0 0 0 0 0 0 < / T r a n s i t i o n D u r a t i o n > < S p e e d > 0 . 5 < / S p e e d > < F r a m e > < C a m e r a > < L a t i t u d e > 1 2 . 0 4 0 7 7 1 1 6 8 8 3 7 1 7 8 < / L a t i t u d e > < L o n g i t u d e > - 8 2 . 2 0 8 8 5 5 0 3 2 0 7 0 3 < / L o n g i t u d e > < R o t a t i o n > 0 < / R o t a t i o n > < P i v o t A n g l e > - 0 . 1 2 9 5 9 9 2 1 9 1 7 3 0 4 6 7 < / P i v o t A n g l e > < D i s t a n c e > 0 . 4 0 9 6 < / D i s t a n c e > < / C a m e r a > < I m a g e > i V B O R w 0 K G g o A A A A N S U h E U g A A A N Q A A A B 1 C A Y A A A A 2 n s 9 T A A A A A X N S R 0 I A r s 4 c 6 Q A A A A R n Q U 1 B A A C x j w v 8 Y Q U A A A A J c E h Z c w A A A m I A A A J i A W y J d J c A A D u N S U R B V H h e 7 b 3 3 k x t X l u f 7 z U x 4 F I D y 3 h c 9 J Y o S K b X U 8 r Y n + s 3 b j Z 0 f d u a H j d h 4 f 9 i L e L E / 7 M 7 G 7 v b s v I m 3 O y 3 X 3 T I t R 4 r e s z z K F 1 y h Y N O 9 c 2 5 m F h I o o F h F F k W j / F B Q I R M u k b j f P O f c e + 6 5 0 t b W p l n c 3 k Y m n U b / 4 C C q a g m l b B Z d / c N o h m m a k C Q J 2 4 U C 2 q J R e 6 / F H 2 8 F M d G p Y T b t s / c 8 P Z w d U d E X M + 2 t g 7 G y v I w B O j e M u Q 0 Y P h O f z w T F 9 r N G d 5 u B z W 3 Z 3 r L 4 3 a m q f a 8 e s w T o K Q N K v w x J o R 2 S t d 8 h R e 8 T C t A 5 p f + + m f b b e / f H y Q E N t 1 Z 8 O D O k 4 W r y C b S X h u 9 y W E i 5 7 L o p y 7 I l F N q h G w b M d R m b 0 h q 6 u 7 u F e N Z W 1 z A w 0 I + t 7 T x i 0 T b w 8 / l 5 c p l O d M R 6 I 2 3 W x L d 6 E G X 1 M R 3 p I 9 D Y Y P S k C W V 4 f 8 e p l X W Y a 4 B / h F q U 3 Q 7 / e D N g 3 X l G k e m r G w 3 X l s l u A 0 d 7 N X t r N 3 z O Q O 1 e 6 b f P m 0 E 3 + 3 z 8 v O D D R o N I 9 + K 3 k y p i I e s A b q 8 q m E + x W n 9 h H l M z l f J k o d Z W V 9 D X P 8 D m R + x k s S g k G u c + f z Y L i 5 m e n s H k 1 C S S i 0 k M D Q 1 B U W o n c i m n 4 P r y 0 2 W d p v w 3 c e T o E X u r O W a Z v u e q C d + Q B H 3 T h B y R I C W s x 3 R d p + 9 Y + 8 G / v u F H 0 T 4 X z z q K b N L v u / u 7 9 M U M x M M G e s m i R 4 P W h d b I 0 3 m J N T z X J S q d m s 7 X 9 / y o a A 9 x b h r E / Y v w m H 5 C I S i D r Q 0 L y B a U k a W T 1 y 6 B 9 x d L J U Q j E a i a h k J h G 4 m 4 1 d L M L T q i O F 3 p b e E x N 1 d 9 W M w 8 g a v N H n x w Z B v + A F k U 1 4 + / H 9 h i 8 / d 3 i + k z t k z 0 t c 8 M a r i 8 9 P S 5 t Y 8 D t m Z t J K o 3 y K o Y W d p u p 1 O 5 R e 0 j b r V I v g A p 3 d b 9 b G k Z c W 1 A u M X K g I R 8 E v j r 1 j 6 s + X M k K H k 9 k 6 4 T E 6 N v 0 k m j b S d O Y u v k o 4 b V 0 d 4 h n s u 3 S r A s G h 3 f + H n M q f 7 W L s O T Y I z i O Z / f j / W 1 d S z c W b T 3 P h i 2 S o 1 i + p T E x J r 8 + G T 1 V y M m h l 3 D z i B / c 0 t M 2 k 2 6 + I Z q r f H n 7 V r s 1 B 4 e F N a d x c T E K A z / 3 Y n m 8 d k T 5 z G J W H R K G D N 0 l Z m w T h 5 7 M 9 V V H c H + W m N i w U Q i I b p a W f s 2 U y l 0 d X a i U q 2 i W C g i E o 1 A V v w I + G T R M f G 0 c H 5 M R V e U R F + m G w X P L H 6 3 S N z w Y 1 t b W 2 h r s 2 J E x 8 X l E 3 / p r o J 1 v f n r n n c + O V 6 1 O i Q a 2 K 5 I a P O R y 0 j e j N J B 5 8 q 2 / o t z E k b G 6 1 u r k a K L F I n x y z s t r N V j a t w P p H Z d O D T Y o m O h o 7 S z s b y 0 j G x 7 R W x z I 1 u j q z t b K U d M T C K R Q L l S g Z + u / m a 0 D a X 1 k h C T W j T w X o / 1 2 q e B T h I T I 9 E V V V h h g q 1 P I 8 4 + / l 4 s u B 0 x E R e S y V + l m B I U Q 7 F 1 a S Y m h t 1 A 0 G N K l w R T t f a Z Z I y E m B y B k M N i b N G m R v H p r + Q U i h i K l G N v A k v L y x g a H B Q n S Z d 1 4 e r V Q U / d 2 N x A M B S C n 2 I r P 2 3 7 6 G x l s l l y C e k y R P z p r h 9 V / Q A B y 2 P i I 7 o w K I P 1 l 6 F S s Y R w J G x v k T W u V m B K A Q T 9 u y 9 X s 7 m v 6 f 8 S 7 i 5 9 Y O 3 4 F T H R 9 T P F w 6 e h G Z b H w W e n 1 k q a 0 9 N m o D 1 i I l + W k C l K B + u g e N C b P w 4 O c H j 7 R d r K b Z h m m q x T p 7 W D e / U 0 T c P m + g b 6 B v r F 1 d r d 8 c C B R K m s Y 2 0 j h / G x T h F r F I p F x M h V c n o H t a S J L / I h + w V P h g 9 D Z f g m d 4 u a r R F b K 7 a + s z O z m D o y Z T 9 S j 2 E a u L l x C 0 u b L 9 t 7 P B 4 H z p A G X d V h k j W T 4 n R R v y f j R r U W m 8 m S j v O j C 5 j N 9 K C i h v H 6 p I Y b y z 4 s H U Y H 2 C G L S k p t L p s + n 4 8 O W s L M p o K I t o R g M A g / g t D 8 U S w s 3 s b A 8 C B y a 6 s 4 c u Q o S p f K C J 4 N W v G I S 2 j r 6 + v o 7 e 2 1 t 4 B 7 N 2 T M y A c b 7 D s s u i U D 5 0 6 2 7 i A p U E w Y I g t b F y u 5 M L a B e f 1 r l K s J E p a M 5 O Y r 9 i M e h w 1 b t T J Z s p d H V I T I 3 T H W S E B 9 1 m P G M r C m y h S v 3 c O R o x O Y J h F N k L j Y 6 z A L 9 H h I g 0 k X 8 S / v x q w X P A y H L a j P r m T M U m Y Z 4 x 1 F 5 I J + d C T i C J d V B M N R 8 q O D u H n r F i a m T i C 3 s g G S E l m l B C o V 8 q 0 p 4 A p Q D M V w j y A L 0 s 3 c X R l 3 9 C c j q E 8 m 6 P h q X l 1 T M u k M O j o 7 7 C 0 L 7 p Q R Q S X B 7 p 5 u + D C z 8 g 5 d O w / 5 r B 8 S R 3 p 0 p A s y 0 u R e P f P Y L t / b 0 Q p C d F 1 2 E g Y Y T d V E h 1 F n V y f W 8 v c R k E P o w D A J y o D s G g d l P r 1 x w E 6 x Q z 5 1 8 m t x F e + / 3 I u J 8 X G c H R h C p F B B b 2 c n Y r L V I 3 P q 5 E l o m z p 6 2 3 s p / l j C 6 u o q T H q s W q k I F 4 + p b O z u G m 3 r s R 7 7 p Y m Q T / o g M T E 8 p t a I W 0 x M v t j / 1 I q J u b + h P B 9 i c l H s l i A 1 a C K b y 1 F o Y V I o U i a X L 0 9 x 2 h A Q p d + L x M R N 0 M x R G 9 S s o Z u 4 3 S a f F F K e Y i j 7 v q C q q s L y V G f o 7 6 Q f M x t p x F N R x I 5 q 2 F j N o n 9 w A D 7 J u i q U 1 i o I 9 w X F 4 C + 7 i c K F 4 g f I 2 7 q y W c V q 5 h F M 8 U P w 0 U Q F S n h / D S y f z y M W 2 3 1 8 n L / m F u S z n m b 0 z G C 3 w o B s 4 t 0 e 8 j C 6 r W 2 H 2 Z l 5 d P b 7 q Y 3 5 k S r M i 3 3 j X e e x n L 2 J w f Z T Y l s n F 1 H p B 1 b y d z C Q O C 7 2 7 c t i H e I 1 q c 5 e Z j J Z K D 7 y W a s Z K B E f l r e K 2 N J M l G M p E l F Y 9 P 7 p Z H 6 n N 3 5 E 6 m 4 G w V 6 r s b G Y k o u L t e P y A a d d Q e X j Z t y s i O B 2 v 2 J i I h G X T 2 H D 3 b 4 5 s / Y e 3 F v p 8 f j h R N m A z 1 K U a p C F 6 h J 3 d 0 g u L N H F r w 2 J y C B i o R 7 4 l d o V b 6 D 9 J L L 3 q 6 h S H K Y M 0 u u p L V T 1 A i 4 v L u H z m w d 0 / w 6 B O k E l 2 h N Q J A U b 2 9 M i C b I n 7 M d U W w B x u p I X K 1 s i g P d t + r F q j C J x J L E T N 2 3 m F j E 6 N i r u 7 z B s 4 q O h s r 3 x e O C D 5 9 t W 2 8 E b f m N n B I 8 c Z F Q J P 8 z V 3 o t / J I / H D 2 e d V 3 U J H 5 + i + I l O / 6 c k B D N j C U x P A o P x I d y 4 d l N s G 5 u 0 7 T + N v t h R z K U u I J m + g v Y j A S j 2 W K J f C W J E e w U d k T V 8 R O / 3 y W n r 9 v 7 x X y Z j Y 0 d Q p V J 5 R y A T n e f F 3 3 K l D E M u I R w O Q 6 / Q Y + S e z g X 8 e L O v H z 5 y 7 8 r X K 7 i Z 3 k B p y U S p u o V M l b b J y q U o v u L H l b i E Q V P f i U 2 c v w e F X z d i L O C T k S p e 6 1 R x r q O K E C m A v W W + c T I n u w x m l f b l T J h Z u l + y f 5 C U I X o k B f Y f x i 0 o 7 k r P L G V x a a Y M J 8 b N P m e x y U E 4 q m h 4 K a G h U 5 z d w 4 O 9 C L 6 9 N m 6 N B D s Z 5 w 6 f k Z B K 9 i D x Z 8 s h 8 R v K Q y b + + O 2 / w t d W x d r W P b J e B o y w i v x q W b h 8 O r W v 7 U o a y e 1 L 0 D h D l + D E 5 r E u q 2 e W E 5 8 5 B 9 F P F p C F 9 b i R s p k 1 s 0 I C C N k x E L O x s S E S S m N q X C Q + q m s 6 / H 3 N + / y T G / c w 0 D U l u t C d 7 A m n s a p 0 1 Q l y 2 h t t c 0 O X E x I + v R V w j y M / k I G I j j N j O i o k V j F n a 2 B A 7 L + / z l N I J B z v 3 5 3 5 8 C A c g T n H + e c / f 4 W 2 z n e Q 8 Q d E T 1 8 0 Y K J Q / f U J q n G a i x u D Q m 2 5 R 3 q k m H K v 9 9 d J u 6 m C h K W s g r F O H R 3 R m p h z s 1 t Y N K p Y K Q / i g w j F y e P 0 2 9 B / a + n 7 k A M y u q M T O 7 9 l v q q h n E 6 i p 3 9 c b J t F C u m D J c t N p N + W 3 3 W X K 3 i I P 7 V 0 7 8 4 1 s 6 e 3 V w i i V C 4 j m 8 1 i o L 8 f 6 U w G n Y k O Y c N Y K C y 4 R j j m k O j 8 3 r 9 / H x O T k 9 g k I f J 7 O W N U q m n A z x 0 Y 9 p f d m C Y 3 c s q E R t / q i 9 v N f x g + 6 R W N p x Z Q K E Y 3 / g y D R M n b b E m c X D x 3 F / d B 2 c m u J z i 1 S s r K 6 D 3 e j c t J H 1 0 F r Y 6 V A 2 j + u U G c T / r i H + / R 8 L U 5 E 7 5 R C c k b M m 4 o D 5 c k / P G J K p 1 / 6 z 5 P U t w s y D j e p 9 F H u 8 4 6 3 3 X 9 v s V 8 E S u p R U Q 7 T P Q n T g h r p R k V L G V e R m c 0 i 6 k e T u I G v r w d J E t l f Z c 4 N b Q s N Z y A r G I i K G F s 0 r r 4 N u 2 o o O e 3 k 6 r P V H V 8 E / F R + 3 J 9 + A G Q 7 t y 6 a v b 3 9 1 E j 1 h E m d 8 6 B u 8 R N M q G S Y r 2 x e x C X 4 e k c f p 9 1 Q v m 7 c 3 f 6 j e w I m V o D / e G c y J x g v l 5 Z x d u D l l U x K / R + 9 M U Y v t L x C T j S V c F k b + u D L 5 K l S N O V a 7 i D T D 0 d E 9 9 4 I J o / c 2 V p G b 1 9 v W L 7 I F y 7 e h W D Q 8 M i 0 L 1 + 7 Q Z e O f M y + Q T W Y 3 x c Q b + J y l M 4 U f K X g r / 5 J y Q q s 0 i / F 3 f 0 2 K e C 4 n 3 w v D F j q E i W h G M a C X f X f 2 s 9 e E D O j 2 m 4 M O 8 T b 7 0 j I 5 e e G n m x N 0 P x f R 5 F a Z G 8 n i g G E i c P P O Y 0 0 X 0 J s 6 0 y X + h A 3 j F V h E / v P o j b m T x 6 F 2 P 4 y W c Z A Y k O 9 N 5 f / x F 9 p z 9 B L F H f g y J c v k a x O D j j T I 2 P 8 3 6 2 Z P F 4 n G K v k u g x 4 5 w / t h p / n f b h j U n r C r e 4 u I D x s X E s b G 9 j h A V G 5 l e K W r 9 O M q e h Y h Q w p r T B F 1 W g r / M c G 3 q A V F a q l B A K h A A S Y D k m I 1 L T O Q o 8 X Z 8 + u 5 + s q B A W W U P u A l 9 e X s b x 4 1 Z X q e P S 8 V 8 e v 2 D h O m L k f R c u / I z T p 0 8 J M b 3 z 7 l t Q F 8 i l H V X E B D n + x k / j r O M n A Z c M m O z W E A + b I r t 8 q y z j 2 p L l I X w 4 X E U h D 9 y s + r F V O q T z t Y e g m I C + i P F B a l P d 5 7 G R l 3 F p w d U w H h J u G 6 K 5 0 N + Q Z O K d E R W S Z Q s E O j 9 4 z 8 R s T x H T K 3 Z + n k 0 u t Y J 4 p 5 W e 5 y C 3 F F P K c t v u 3 L 5 N Q u G Z n Q Z U l U R Q q W J 2 d l Y k w v o q P t E D 6 C T Q s p k d 7 r T y + f g W j 7 e L I x 6 l 5 / C H m i T w p b w 1 A D e c 8 G E g 2 o 6 5 a g 6 r B Q P z P k W I r W g W E E o E s Z J Z g t w p I 6 x Z y Z Y M 5 9 5 N Z + N o N 7 t 3 X D Z + X x b 2 9 P 0 5 s p J r 5 H a m k E 5 n k M v l s L W V x z Y J k F O N u N O l W q 1 C I 0 v M W R K d n R 1 C T J z E m e 6 8 J 9 6 r S E L y x F R j L S / h u 1 m / s N r J T E 1 M z B f J A L 7 P B Q 5 P T P u g q o y I h s / t 8 T D E x A g x 2 e j U g L d 9 d L t k Y n G h h O R W B X O 5 A p R j M p Z T 9 V k 1 T K J r o E 5 M T N 3 A r k o u p p / O m Z E h c b h e z 0 / g j o t A g N w 0 u r / z J r a y m 6 F R v C O E R s / l 2 I d f 3 2 z s h 5 l b y 2 C k O y 7 i I 6 c g i k 4 N X 7 F z / o 1 t i r s C q v h 8 h q 0 M v 6 f b 1 V t c S G J k t H l h m U Y u X b y E l 8 9 Z p p / F y r 1 N R h n 4 b K Z 5 X O f x C + J q 4 K 2 Y 6 v 0 B 0 + u / s b c O k R Z t + S D U m S c W E + M W E 8 O 9 a y I T g s R R p 8 g 9 D o A t V D q V x g r F U E z Q 1 9 r f H e / r Q K 5 c J V E s 7 l Q X m l + Y F 1 n v L D A p S u b e F h P 7 Z O y 6 M Y 5 r x 9 s 8 y X G / 9 P T 2 2 P e s r l t j 2 c R G t X Y q f P I + f l W P J 8 Z j E d N D 8 M K g B n + D g 7 f L 3 z P I L 2 6 k s 7 N z p / G 6 0 S 2 t N I W F x 8 m M X C 2 J L U 8 6 l 9 4 R Q j M W 7 9 3 B 0 P C Q v Q V M T k 4 i l U o J g T k i 1 l b o G O i I + f 3 Y O v 3 4 / Q / 0 n D Q 2 N j b h 9 7 f u m C i R W z m 7 + Z O 4 7 x a f T k L i K 6 I 8 K G F 6 o + b O a E 0 K l 3 h 4 N M I F i d S G J r 1 L U G j R Y 1 r X x G x t c d 4 U d y b s h 5 7 2 H m G x V F U V 7 p r 7 d u f + A m L D L + 3 E R Q 5 9 f X Y e v 4 3 P r l X g 0 N 7 Z h Z n 1 i y j 6 5 h H Y I + 1 I M z m w t t 6 L X U + Y 3 E 9 D M S J P P r R f F r R T X z w 8 H o V d g p I b 8 q g c O C Y S s C J d b V f p l V B a K t p b D b j c Q 6 M A d P d 0 i 4 F f t j B 8 Y w E Z u o E j U 6 O Y 7 L b m Y x 2 E 4 8 e P Y r z r L H L Z P F a 2 b i N V m B P 7 5 9 I X x V + G U 4 k q 6 W 5 0 q K P i Q l C t q g i G O B a U s L p l d U b o h o b B j t b W 0 8 N j v 8 i 6 n T P F 8 D h D K 7 i n T O f + i 9 0 2 D Q H 5 w f M l z N L u B s u u H M + M t Y e 6 0 B a 2 e g A X M j f E 3 x 3 o Y 1 s d G 8 d D o x 0 v Y / k W z 9 m 3 4 q z x z n P i L 2 e 9 / 2 Z c R f e A K S r 2 8 I W A u 9 2 V o I H 1 r W l y / y x z r M i + J 1 O 9 1 O P p 4 h C c F P n z 1 R A + v R W E l q T 2 t t c 4 G c V Q S o / L N L n Z R 8 w h R X Y / h 9 0 v 7 u w Q 9 S u S B n r 8 1 r T 5 o f h J r K 6 X k S p X o c 2 T E O m l e x 0 b d 4 G / + d Z v c e 3 i f X s P H d I m n R 1 b I y x G z v P j E 5 Z M L i G k x F C o p j G Y O C 3 2 5 S t N r h I e H g + B a E k s z C / y Q Q r e d V x K + s U Y l B t O L U p E r Q I s A n b l X D d R 1 r h h H 9 + K n F B L G G k r Y d W g e E t 0 B L j Q 1 w x I f r I S w 7 J I Y 2 K 4 G m 1 / b w h d 5 J q B j B Z n W O y H Q q G I 9 f U N a 4 O 1 y S + j G 7 + v Z B d h m V 2 Y F T s n u l 4 V 2 8 z 3 M 4 9 m n X r b D p 5 P 6 N E C / p m e 5 O 0 R k f 7 7 9 1 s t W y v n 1 e U p P m l L t J E + D v 5 p B R I U J 5 r y g d 5 Y U X B 6 o N b w N L J I 8 i A 1 7 Q w J q O s B F o J f 1 i S 8 4 p x A z v d z M z e 3 g J 6 e L g T T E V R 7 8 t g o T K M 3 N o W w n 9 M w 6 O I w P U 0 x m 1 W Y R d X L u L C g Y q v c I n D 0 8 D g g e 7 b k a 3 M F R O N R 0 o M E z u F q h d m k q 5 3 h u t g s p r / c 8 y N f l v H V f b J + J A L + q 5 H 7 q C 1 S / N S 5 + x C + v E P P J z F W n T o r J C Z 9 q f 7 z u R t f k c j y 0 V / u C n d u V y 5 f R T Q a h W 9 E Q i Q Y x 1 j n y 5 a Y 6 O U m x W v t d q k z 5 s u 7 8 X 2 L 6 R A u X h 7 P O d x G 9 r R Q D m y c P j l Z h Z k z I S X 2 3 7 S 4 R v p n y 8 2 D n 2 O 9 K q Y 3 / f i g t w K 5 c / d 7 c s Y 5 W 8 U / k b j Y U p q 8 T Z 7 Z F 5 / / G U e P T Q m R 8 + N c L E b 8 p Z s s y f A H / C K m E j R 8 s + x i T n x W t j q L W 6 s 1 l + 9 R 6 W n j D H o T m W L t 4 s C D w z x o 7 N 7 n 8 f y z L 0 E 5 x M M b e G 0 o A T E J z x V 2 c J e 4 7 F o q i j s E / r o e o P D n w e L r j h p 4 u U P d K T 7 f D B Z X k K z U 9 P Q s x i d G R Z d 7 I w U 1 i 4 2 t + / S N g L H g O b J q J L I G L X O x D 8 7 j K 2 k K I l 1 j u L P m w 9 l h T U z b c P j o a B U 8 K + G z 2 w H 6 n h q 5 h a 3 j q 9 / R R U b A Z 5 A + l 6 0 v 3 3 X c 0 N m t r 7 G Z P Q L V C K F c 7 U W Y Y r l f M v f N 4 5 f n Q I J y w 6 m J H 9 j z Z r i z Q e 6 S U F g D v s n a P Q s H g M d z P z 5 G 7 7 X H x X x 7 c x u q o q G j w 9 U 5 0 g Q u + y v 5 7 E b b 4 p t d W V L w 0 p C O h b S M 0 U 5 D p D l d X O 7 E 3 7 0 e 2 x F H 3 f s Q R s 5 A S p k n a z Q h h g + 4 x 5 O n t / A x N 4 s v W U x u J u J v i / d l v M I v z y 8 P L a j D h q 3 e R y f I t S v Z c 3 A a + O q r b / D W i 7 + F 3 N F a d Z v b 8 9 A 3 d f S N T 1 o 7 G r 7 Z 1 W U f V n I y P j l S E U J g Q c w t L c A X 1 q D 7 M x j R X 4 G v l 6 y f L S o 3 s y k r d Y l r G U Q C 7 V Y q F v 3 H L m c j b j G F l Q 7 0 R 1 + w N u i p n L 0 9 E N e F d f R 4 / n h q B M U k Q o Y o s + t M l 3 d Y W l p G n z 2 R 0 K T D l V q 5 h 4 1 C c H 0 z n q h 4 a 1 X B s T 4 d b U F D T K n / 6 i 9 / x U c f v i c y N t T 7 5 K / Z l X O a u Z 9 l L Y + Q b 3 9 l 0 R x B j c X e F H E d k 8 z K Y p I k 8 + e 7 / p 0 e S i 4 T w P P I P J 4 P W l / u n w C 5 s o y 1 L U m I S V + y G h 9 n n P P g r z N V g 8 W k 3 r U e 4 2 k d d b T Q G R M J m H i l W 0 M b d x 5 k s l h b 3 c A H L 7 x v p T 9 l T f i P y G T 9 S K y k m W x p Z c c i O e x X T G 4 c M T H D 7 d Y x M + 8 d U z H e Z Y D z e Y d o / 4 e / U E U e j 8 f P U y U o 5 n L S L 2 I b Z U i G P m 9 N d 7 9 2 9 b r 9 q I X / m H X Y c l t z B R l l A x v b P I B r w a 4 d V 7 / Z 0 r b w x b d f Y j l / H c P + 4 Z 1 k W 1 6 t k W G x c j z U H h 6 o G / g 9 K D F / P 5 Q 9 0 0 6 s M s p v T q o 4 1 q + h V N z G a 0 M Z V C r W s k I e z y 5 P n a C Y W 6 u W N Z I H r F U y J i a s C j b 6 g m W R W D B 7 I Y d k d G q j q N 6 m 5 9 F L R D X Y k L W g w U c f f Y B T 4 b d r i y 8 T o n O B I f f r M O g O H 8 V o 7 D V 7 q z V c P m A p u Y r N X B I z 6 1 d Q L b d I M v Z 4 Z n g q B c W I I i 4 B Y H M 9 R W 6 R N e l Q G b U t i p 9 i n i s G 9 P X d w l I v G y J V S U k o C J y g r 0 c v M X 2 0 T z V x / a p V L F H u 4 V 6 7 m r v I h W i 0 B Q N G 6 f B S i H h 6 y H / 9 b / + M v / z 1 R z H g z P D U / L m l N K 5 f v 4 V / / M f / g a W V F P p 6 2 j E + f B y b 6 n u 7 C n 5 4 P H s 8 t Y J i O K O C j 1 A L 1 R q 6 E J E C f B 8 N k j B k a P c M a N M k h i z 9 p d j K f 1 a 2 K i v Z Y Y l R I j F l K E 5 S D H R 2 W Q O + R s o Q b h 4 P F j v 4 R s k a b h 7 8 d G S K S / a 9 G r q h Y 3 1 t A y + 9 1 Y X X X 3 k J d + 5 O 4 w / / 7 6 c i d u t o 8 + H 4 8 S P 4 + 7 / / O x y Z H B b L 6 p C j i a O 9 3 9 m v 9 n i W e a p 6 + Z q y v Y D f v d Z v b 9 C V n 8 e H O L u 9 Y S h n N S W j n w J 9 h n v Q F H 6 e n y y P r q G 8 W c Y P 1 3 / C a + d f R Z T + m T E N C 5 n L G I + / K h J z 3 W j L F L e R q 7 l X B 8 e D 4 A H k u c 2 L S L T X O j K 4 g 2 K s y 5 5 W 0 g J v f O r Z 5 6 m 2 U I K 2 U Z E L 6 C A G W 7 n d k W i M o h P 7 0 K 7 Q A v Q V S 1 D c H S 3 E d N / A 2 u o 6 S u k K z g y d w Y 0 b N 5 H W 0 l B k v + h 0 Y D E Z e X L O y B 0 U E y f 5 t Y N k 9 d b s j Y e A Y 7 4 f v r + A t l g t d U S R A x h z 5 m i 5 c H e X 8 y r z H s 8 + T 7 + g C C 7 t x W M 3 d d C R 8 x L + j L 5 J 7 l x 0 W I i I O y G M t C W I U n 8 R V 6 9 d R 3 Q k j J 4 T X f j N m V d x 9 e o 1 p N L p n R n I c o w c L n 6 d 6 0 z 4 + q 0 N f U 3 H v G v 2 7 3 7 4 z / / l v 6 J 3 i k Q k 8 r M s u F R w M 3 h M m A e a e Y z 4 r S N b 9 l 6 P Z 5 m n 3 + V r 4 O 0 p F R H O Y m + C n j T F 3 C x 9 1 c C t p d u 4 M 3 s X / + 7 f / l v I d g r R x e s K z p 7 S c X M u i 6 C + i e H B Q V G w h Q X G d H X W F z J k a 6 P f I 4 E d o / f c 4 M 4 O u j 9 E Q q G 3 4 4 H h P 3 3 5 F X 7 z m / N k j W K i o M y X 3 / 2 E l 8 4 l E I l Y E y W Z / v h x k e 2 u G y q J r O G i Q G h G F Y o U E D X f P Z 5 9 n j l B u X G M A C e l v j l Z J a G R C M g 6 f X n h T 3 j v g 3 f g 9 / E 0 k C 3 E g t Z c K G Y m p Y j S T 8 M d G r 7 8 4 s + i U + D 4 i W P 4 5 q t v x c r 2 r 7 5 2 D t 1 d r X v b 1 C 0 V v p g P / / w / / w V / + 2 9 + j 2 R y W R S a G e j t w 1 q l Y e o + w a 4 l D x L z S h H N c v 4 y x S Q u z E 0 6 H q f H M 8 4 z L a h m y N U N H P G t Y O L 0 C W i z h p j y I U V J Q S Q g q e C D K Z m Q 7 X L Q K x k S Q o e V u c 7 W i B v 8 1 1 9 / i 7 f f f l P s 0 z f J 4 n V b z 8 3 l t n D 1 y l X 0 6 A O 4 k f 0 Z H / / N B 4 i H L e F 9 f a u E t 0 9 a d T W 4 4 M t C 5 p K 4 7 w w O F y p p R I N k / X b r S e B 1 R j w / P H e C c h g K a T g 9 p t c l r 2 6 m J L I + 5 M Y t G N A p L t P I P W S r 5 s C W Z v n e C k Z O 7 K 5 A y 6 u R R I J h h F z u n E O h W k I 0 U C t U k y 2 t Q t V L I j O 9 j g Z B F S t Z X F z s R t F V Z N P j 2 e a 5 / S W X y j 5 8 e i e I z y g 2 + f q m H 0 s r M t r L F A f x I l 5 9 M g J T N T F p N 6 1 r S v 5 a E b c W p 0 X v W 2 O V p a A S Q G 5 6 W y z e 5 e b m i l I n J q Y 9 3 L 8 j J u 5 0 c H N p U c b 9 D a t D J B J s x 6 l + z 9 l 7 n n h u L V Q r 2 E g M t e v o j J j o j 1 B j p m / P 8 7 k 4 F S m 1 X c W F F e 7 u l s R z j q s q l A 4 J 2 + Y 2 b t + 5 j f G J c f R 2 9 0 C 9 Y s L / k l U s k w d l m Y X 0 J Y x 2 N l 8 q h e s N V k l D P D 7 2 w m B t k J r h L P i v e Q D b 4 7 n g V y c o N z x e x d b o a A / F V 2 S 5 b u d r D Z u n / D s e 2 s L i I k a G h n f c x / y N H P L D S + i P n 8 L 1 F R N n u A I t s b J 1 C 1 3 R k 0 K k q 1 s y + h M G A u 7 J x f Q 0 X p y g L c i r m U j w K a a o m / G n u 1 4 M 9 b z w q x Z U K 8 Y 7 t 3 B / N Y h X + t b E 9 t r K O s 6 + f E b c Z w r r W 4 j 2 O j 2 H f P o k p I s S 4 i F z Z / q 7 w 7 V l R Q i z n a w h d / I N t V u n + 9 6 a g q N 9 l r X y O i W e H 7 x o u I E u a v g d 0 R D G e + 8 j W e p A S a n U i Y l h M f F i 2 M z K 1 h 3 x N x o o I J m 5 I O 4 7 z K U U v E g u H r t 5 w y Q k F h P H V F t k p V h M b M W + 8 d y 9 5 w r P Q r X g k x P k 8 p F F K a W L k K I G Q k H X s n b 7 Y C k r k 4 A s 0 W V L E m L k 5 n F t G W c V E N 1 U o O k h L G T O i k w J j + c D z 0 K 1 4 M t 7 l h s W q I S h S y r K 6 u 7 i g 9 q M p Y T l n D U t x I E 7 H x w x M e 1 h E l P D m V Y k n e K r k i e m X w i / U v s 9 H i e e o F r A K 4 l z K T G 5 n 6 v f d k C W F G x u z 6 G i m f i j k y Z k p 0 A N J k 6 J v w 5 O H M W P c i + e m 6 H 2 0 w j 4 w i Q o H + 5 t v C E W h / Z 4 e D 4 6 X q A L 0 4 P F o u q 7 m 3 r 9 L 3 M 4 e C 7 f P n j n C O f + h Z H b k v B j y h L T Q M L A 6 f Y q 5 I i 8 7 x 9 m L S + j L 1 7 7 8 S 8 t + r B O + z w O B l + w Z M n E G 0 N W D q Z u a v A p A f x 5 b v c 6 u H t x o l / D b X t 2 O D P R r S N d k J F 7 h N q J 3 q + 5 D 7 6 6 3 4 4 s X e E 6 e q 3 i l m F Z h 5 k y I Y d 3 i 2 k h c 8 W + t x s u y s L u I M P i G v H W p H o o e i K l H T E x b O 1 T l T m 8 N V L b 5 + a l Y Q 2 / O 7 V 7 P S R H T I 5 7 P r v J g / S P Z l 8 8 C 3 U A n E q x 6 q w B f a S I k K 9 t x / 1 L U J z 0 + r h K b p 5 B I m t x n b L V t 5 q 7 i + 1 q g a z T a z s r 3 H v s H x Y O 1 7 V 3 w 7 m Y 3 y 1 3 i b J s j T h i K q k S v r J j 4 8 e F Z 6 E O w O q W N U r r H 5 a F m G Y 3 a x a G 3 Y R U g f M m 9 j 6 l P J O 3 p O b o e V z q 2 b u W H Z R o Q K 8 T E 9 f r 4 N I C / + u z b 5 q K y U 3 Y / / j P t 2 e h D s h H x 6 s 7 P X b F 5 T x + J g t T q N T P o 9 q p e d 4 I / d 5 O t z l j m i H c 2 9 h 7 W r y H x d l h F Q n Z m o Q p K w q y J K L L V 2 + i o 6 c P S f 0 I I m 0 J 8 V g z X h l R s V 3 h J W d 9 O y 7 3 4 8 K z U A f k 8 z s B 0 X P H e X y R w R g F x 7 s D 4 Z 1 e w A f i 9 f D t h / e n 8 j t i Y g x d x 8 z s P M z R 3 y M d P r e n m J i f F / 1 Y J u + C x x X H u y 6 i O 6 z j d J u K V 0 Z V M W u 6 S T X t h 8 Y T 1 E P w 9 b Q f 1 5 a s D I f X D M s / 7 + R E W x c s q r 3 H m C T R b e 7 R m o C P x H S i h E A w g F B b G 3 y h K F K S A r U a Q D y + 9 6 I R b j h 3 k i e g v j 9 Z w X D H C G K R 6 x g e N d D T Z u C D 7 g o + P l n B m W F X C a x H w B P U Q 7 K y J e N P F O D 6 p m S c r V a R b r I O F C 8 M 0 I q 7 6 7 + 1 7 3 m 8 P Z X G k c F F + H 0 6 g k E V 4 Y C B F w c 1 v D J R Q I C X Z r H x + S Q M R s L k v m U w f v Q I 3 g j u b e F f H V d F h 8 Q b X b w I B V 3 C 6 O e I B h I I + s r 2 M 2 C t G 2 1 K G I g b Y h 2 y R 8 U T 1 C P A m e J c P C Y 8 k U f u x h + w n c + Q W 1 E z S 7 w K o x v u i X J Q Z N W + 9 + u G z 1 A 4 0 I b J R B + O 9 V 7 B y d 6 7 e G t S h W p c Q C b P Q x D 8 D E n U n 8 / l 8 v j r t 9 8 L y x 8 J + V H q s a x Y I 7 y K C 4 u j Q 2 a v Q R I 1 G K 0 V X a z b W B d P s 3 G 2 7 T / 2 T / P + s d 3 d 6 w f B 6 5 Q 4 B P L Z d f z N E Q n l l I 5 l d R m p c h J b 0 n m o W h D l m f 8 P U y + 8 h R e n O p C u 3 I P O S 9 4 T h s k T D X 9 9 L t 8 H 0 Q q u S G u I R t u x k g q j M 1 7 G S 3 1 B V L Q C W f 3 6 F C 5 m p 8 Y 8 t d L 5 h Q U M D Q 1 i Y z u A g X Z D C M v M G / g s G R L x E R f w C d v j S G b Z x E L R h 7 F O K 6 O f h y d 4 R c k H U Z 0 3 8 B d 6 n W E 2 U e o + 8 A T 1 i E x Q k J u I R F G s p D D Y f o r c i a g o x p n O k r W i a L e j I 4 F i o Y T t Q g G z q R v o 6 6 0 l 2 f 7 x f 9 7 C 2 O v / F 2 T Z P W n q + e W 9 z g o C f R K u b J D L V Y 1 i b U v B i 0 M a C a N A F 5 q 7 0 I 1 6 l 4 s H b H n S J p / P f C E v S r 8 5 y 7 1 W V B N B P 1 k u a r 6 f J Y P W O O C E f b F K m 2 i 2 z G w z t k q r i I d r h V S Z B 0 2 n C Z L r G F R M M W u A h e y O l T 1 B H Q K c 6 P q e X 4 M 0 q a F Y z d L V c A M D b a e g S W X 4 l V o N i t X V N X x 1 + Q 6 q 2 5 s 4 c q o D t y 6 n M H D m H 0 h 4 z 7 / n f W 5 Q R V f C a m r z + R I S S g T r h W 0 c 6 4 k i U 6 w i J m t Y K Z G o b A s + 3 m l Z J t F g q y b u z U 3 j 6 N E p s h z S r k R j 9 a o B / x n Z K l h K m v x L M o D 3 j h / M p W Y x c 0 F S J r M A / E h W 0 I H d + B c o p o v S r u i s g V K I r N 0 I P W C H y G 4 B e o I 6 J F 4 e 0 d D b R j 4 7 N Q A 1 r S J p X M Z 4 Y n e p Z 4 6 j i q W S q I z k 8 0 e x n p + i I P v 5 X i S A Z z 8 z P 8 3 7 8 O q Y h r n t E j p 9 E c S C O j V W G Y u l I k b C E V T I C j n 4 Q 2 H I i k + U h V O j q q g 6 1 d v X g / k U l 7 S 2 e l R Z e / q i g d m w H 4 G s j r G T Y v d D k S 2 v I r L U B S W o Q B m W k V y 7 C d V X s B 8 F u Y 6 v Y D F 7 F W N x i r 9 s h 8 L I A D I Z z D I d x 1 / s D A x P U I 8 I r / b O C 6 h Z V 0 5 y X + Z k S O 1 0 k q M y b Z s I k G t g b t C J 7 6 1 3 Q U y T Z / D K Y q D 3 7 r p V t u x 5 p F / W c e a 4 F c f w c A P H O T y 4 6 p 7 Z z C v o + 5 z B I L r g i J J u Z L V 5 + S L f m C R q H / b 3 W y t Y W s + h / / j a Z T d s x 0 J 8 3 F W B T C 7 l w 6 D e J i v H q 7 U 4 0 G e o d w z c q f p w s l 0 X H R s a r 6 0 c l S C T h 7 i 8 d Q t 9 w a M w F x U h 7 L x C 6 i p 2 e L 1 8 j 8 q 7 J C Z 2 Q f w k n O 9 m N F S H r Q F I X j F R R l m U c m Y x 6 a v U U O z 1 1 C p L J S E m p i s 6 g o n u R X H / e S R H y u F S 2 Q x n O / D V e y V X H z O y m J I Z e 2 0 s 8 v G E m O g 1 z v J F 3 L o X c 1 a t Q w H t d s T k n v F 8 1 1 R E f X t O c m 0 F F x 3 l 2 1 b Z K m / A a L c M L H Q 1 d E L Q Z / i O 0 8 W R 6 z I O 0 z H F 6 T e e s s T E q H o Z y e I 1 + I 5 I 8 J + U 0 H m s E 5 1 n H 5 R 4 5 v F A u N i K w 5 t T A d x Z 7 S I 3 g K 5 m 8 7 z k Z w i J 0 A C 5 J S a 0 e I l c m 8 v C I m X j S 1 a Z M v K E O C A + 1 t t n v c F z B k + x C P m 4 W K i M 2 6 s K u X j A 9 W U F / f H 6 y k / M c E f E v k e Q h e L X O F Q r V W G 1 G G 3 O E i d j k G U r u O a b z a d 9 k P p l j N P 7 8 6 r 9 G r m D r G B e E I L R Z g z 0 t b 2 G / s h x b O d y Y h / j O y l j q q f 2 v g z P h + P 4 7 f S g X h e z L W e t j e H E C x j r e H n n u B w 8 Q T 0 i 9 Y s Y S J j q 1 W l f A H P k 1 6 v 3 D M T C 3 V B G 6 A o 3 H c R o 5 1 k S 0 A C Q k j C X / w m p 6 j z 0 p P V D H s a g 4 t M G u 8 G c 4 c 2 N / l h I o 2 1 T 1 N j 4 o c W A 9 9 K W b c K 5 J d t w e 7 1 w 6 f u d 7 n N z W / w R f H 7 H V a X U h u s w 8 k J 9 c k K G b 4 S a N 7 0 V L w j B w v J N y u C 6 + C E 5 j s G + Y 0 1 n Y Q t I T B W t d g x u e E C f 4 R V c m M b y 2 p 6 g D o E b d N V 1 y J f v 4 N 2 j V T H f 6 U s 1 B F 4 I g N f 3 9 Q 2 Q O 0 J W K 3 5 3 E D 1 j 4 + g k V 6 + r b Q w b 0 d v k g v x A c Y Q 1 G P m 8 8 c 4 R F V F S R S 4 g I 5 W z v t 9 v J j Q y A X T H H k M 1 7 J U o h + L 1 B U M d I o E E N X 5 L S Y q r q G + D c d j h a r L e f d P u 0 R O p 3 Z f U A n k U d N f W I U 9 M Z L g u I 4 9 b M W z F D P I + u c S b A 9 c H U W 2 j e m 5 0 7 x Q l T 1 C H Q D K r i M C Y b w P x Y 3 Q x N H B q Y E M 8 x r 0 / O W M F c j c 1 h j E Z y l m D h C U h E e y n H 1 d F b / t x + v W q W C S L t Z 6 f f v 5 E x e 2 S G n B H x E S J L v 1 c u f e n G Q U a d 0 L Y D V v u r T V D t m J u C u S a 9 U w p C A e s x e v Y 8 j i M d i z Y 9 + r Z y N e s R v a y C d 9 R a 5 t j t W y p 9 h o u b a B e N 0 S M K 4 X s 5 5 A V k + m j A h X 6 F d P W s X R L 5 L 6 3 D s v q 8 A R 1 y P C y N N w d 8 e N c r 9 g e j O h o j w x Q Q 7 E u c e x z y / 0 G 5 t I X s J C + j P n U z 2 I / 1 A C 2 t X V x 2 X 1 j e H O X b / 6 s s k B X d y N j f Z e R W E S k A E V D J p 2 f 5 i 1 U J h c q W 6 5 d V O Y W k + j s q q 2 e w p a G 2 S p v I B R o 3 p n T H b M + j 5 e J l Q c l 0 b X O + J U I u i K j 4 r 6 D / 4 X m E p C 4 N 8 8 e H A 7 u n c x e h y e o x 8 D n r u k b s 1 s + r M / T D 1 R U Y J I r w b 7 3 w v Y l E p 2 J X v m I 9 S R y D R k e D M 5 v b 2 N t b R 1 r F / 4 f L P 7 0 f 4 v 9 h 8 m x 3 m / x 7 r G 0 c E t H O 3 W y q F Z d w c d F H z d u z W r g T s 9 c N 1 m A 4 3 3 1 n Q B u 2 k P W + c v m s l D D q / B x 7 Y A G U o U 5 E p 8 P R 3 t v 2 3 t q c L 1 D R m 6 X 0 W a Y F M P K d O 5 N b G z N 7 A i S c a p W 7 R e u M v w g v H G o X 5 j 3 u y s I k I t R 1 U r w F 8 O Y r 1 4 Q 4 m K C / j Y U M g Z U J Y 3 u t g n 0 J A Y x v X k Z 8 f B 5 U d D l U Y i K K Q w q 5 l K 1 C Y 5 D i d N Y y t 2 g T 5 c Q U A J Q j Q r F C t 2 Y 3 S Q 3 9 B H g T H H u y X M C d m O T G n O 4 g r 5 o L W v k T 3 f 8 O D P M 5 d l k 9 M b J p b I v 7 d x o 2 R v U D Q O f f / Y Z B k 8 E c P W H B f y H v / + P l v t o C + L C / A Z i 5 D Z 3 x 2 b p v n 1 h s m G 3 m b M m x M q U N t n i i v A U H H a N O z 0 A n g N 3 b U m x 4 r 8 9 8 A T 1 h H g r V k G E 4 i o 9 R 3 5 7 v / X D r + d n y M W 5 j 4 7 O 2 M 4 g Z j z 8 G x Q o e E 9 m y 8 i X D 1 Z s 0 + H c W A m X F 8 I k K l 4 6 l Q e b v 6 d G P E U x h D 3 T m F r A Z l E i d 6 i + K d x c 8 d H n H s y J 4 U U Y z o 9 Z a T + 3 V h W c 7 N c p + C c r 0 d A b l q H P 4 7 i K u b e u Y D m n 4 L e T V X w z 7 c c L w 1 v o i Y T x / b X / j S B n Q c h R / P i X O / g / / / Z v 0 d N L J 8 0 F d z L w x S Z V k B H 0 2 Y P s Z I 2 c 5 W L d 8 K d 9 R n H u x 2 N V c u m s f f u G X + x 6 S 8 P U 6 P f Y R K I h D 9 A T 1 B P k w y M V + A I S z A L 9 E P Q D F 6 s 5 X L v / A 4 J B H x I J K w j n A W D d f B X J j E J X c w m n + j X c d J W + a k U / X f V P D W g i m L 6 a V L B G g T r n H P 4 m U E B 0 M k K f S U F 3 G b i Y 9 + F I r 4 G f 5 v x i 3 C j q B 9 6 Y q u X B 3 V h R s J T d Z 0 R O O G l G b j L Z K j r a a 2 7 w N n 0 u e 3 E V T U Y s x E V t Q J Z Y J o G R S 0 z H E J R V h O g c b B Z m s V 3 Z x H i n t f r j h Z 8 u 4 f y r z V c 4 c d D u m 2 K w l T H W S F i u z I k v b w f w j r 8 s 5 r A d F D N P F o + 7 3 2 3 m 7 U X 1 e C z K z c H f 2 e P Q + O J + U N R I n 9 O + Q e b 2 u u g e P j 3 2 O n S 6 7 G a z V s Y F p y g p 0 g 1 y E a 0 f k 8 X 0 y h 5 d t + 1 h a 6 I c l 8 5 y e q a 4 e A z X V / / g h I n w W B g / z u n 4 d D 6 I z 9 e C q O q y s C r 8 m o 9 O q D g X r x f E 6 Q E d 5 0 Z r A t u L U 2 S N m l E N 1 P Z / e S d A j V E h a 0 L W l 8 T E P X K z K Q W T 3 W Q 9 I w Y C Z G V y u v X 9 u L g o x 0 m l o j U I y + s Y 7 w X H q C w m T a u Q K 3 s d 6 T Y K X l 2 8 L V l i 4 v o S P N B 8 I J r 3 6 C N d q O 8 Y 8 S z U E 6 b R 3 + c q P v / 0 T / + C 9 9 5 7 C + G Y H 2 v 2 Y g R j n S / b 0 z y s 5 6 1 T 4 H 2 p Y b z l 7 S O q S H l q x e 1 V E / P p 3 Y O h D M 8 b O m 6 v B s K w B e O e L o f F j E w u X G v L + N 6 x K r m S 9 k Y D I j f P d v m 4 8 9 L t / f 3 5 n h 8 x O u Z z Y 5 a I L s z 7 c L S 7 h A S b S h v n + e l 0 B v K a g v a T r l 4 / G 2 O b r F G b / R k V i k P l K p a 2 r l G c 1 S 3 i U W d B 8 4 e F u / u t S Y o W j o V i 3 F b K s 1 B P E E 6 e n d m 4 h M + o U c 1 u X o B B j Z i z q t 9 9 9 y 1 0 d X V R A w 1 i o v t V 5 I p D J I R L F C / U L B M H 8 i x G 5 / b m 5 L I Q 0 9 r W P W R L K 8 K y O X A H i L Z F D d 7 X + q o 8 n 1 Z w h Y L u H V x i Y r g o Z 1 d U R 2 7 t v r 3 H g h v 7 h 8 e b i 8 l Z o a S o W 0 L V G 8 T E v H d U R U + s d q z c I R g O y z B I / A z P 1 H V o 1 9 r x 3 c x 3 0 H L 1 l t C g z 3 H E p C 8 Z W K 3 c F W L i i w + L S b 1 P V v 4 R x M S 4 O z j 2 w h P U E 2 S 0 4 y I 1 M A 2 T P Y a o M Z G X S + j o o E b z z Q / i c R 8 J i j k 7 O i i E 5 a S 7 N L K R n 8 b G 9 p z I E / T J A X L 7 B u h 9 a z 8 t 1 1 L H t o / c k 9 a C Y n j C n 9 P l v E Z / 0 y R C N x N t G / j w T K 1 j J O Q 3 8 f G J W l m 1 R p Q u W c Q e E V 5 2 h G h 0 s 5 x u 6 N H O m q D O j + g I k C X m m v I M Z 3 k 7 8 A D s 7 / 7 m E 3 z 5 3 Z / E x E I B / Z H p c / h i x C h D M g b i J 8 T 9 i a 7 z I g P C f + T R m z k v d r 4 f P E E 9 Q W Z T 5 0 k I 4 + i K J M X 2 7 d W 4 m I Q 4 P m k N P n K G u r 5 s k K u 1 9 8 / U E 5 s i w Z 2 n B t 4 m 0 p m Y 6 h U D + p z V C I q 3 T X y R D Y l Y q h n c u + b A P X v s d v E y p n k t j G S 6 V l q 6 o K / i 8 y / / d a f j g T t J v n r A + l Y c y D v u H v f 4 V V z h 3 0 a T u u 7 c O b E X s i L h 3 A v n s J 2 z k / r o K 6 p l d W d l f w f O / e N z 5 2 R A P C o S f a 6 b z s j u h c 0 Z T 1 B P m A y 5 c z / O j 4 v 7 y x s 5 U a J 5 4 v g L I s l z J V j B t 4 U A O S 6 S S I P h m a u i + 9 Y F F 4 p x G E j U Z t g F X p J x V f F b i 3 Y b z e M m h + s r N V H w X C W u 4 K S Z e X L R f u R u N 2 S W l s V j h q + I I 2 d 6 k c l k 8 N q Y K t w 8 F t W D W N 2 2 k l 5 F t p E d h s 2 l 6 h d O c H D H c a 2 I B E J Q / X Z H C b 2 n P 9 R c 1 M r g w Z s 3 Z 6 Y b G 0 2 s U c O h x o I 9 G G 0 / S 9 + n f i j D E 9 R T R K S t A 1 e W e / H H S w X h D t 1 Y i a O k y l j I K P h s N Y j P Z 4 J i 8 b Z k R h K T 2 v j G 1 Y X 1 d U N k A j h w b x f n F f L K H v s Z 3 d 9 q s t r E S P s N E o C B 4 c Q Z r P t H x N K m H e F h d H W 3 4 8 K F C 2 i P m K K X b j / 0 t 4 W R q t S s I G e f s 7 i a M b N B b i I d c 4 G n w b b g 5 9 u X 6 Y v T 9 6 Q v N 5 v + C V x y 4 N v 7 D R 0 m 9 d 7 q v u B 4 j T P T Z S 4 t Z m M 6 r m U T p b D l j f q P i p 7 L m 3 R + e G q H J 6 i n D M X n r + t Q Y J y 0 P o N 2 / z D n J 6 H 5 x d R 6 z p G 7 u E A N i R q P x A O Z 9 v O k C E 9 c X L E 2 H o J j f d 9 S Y 7 G O I Z m 5 i u O 9 O r l r R b J G J Z H B I E U K W N / M Y L y r u T W Z o 0 b O A 5 9 u u o I B X N + 0 0 s u 5 x r g 7 b n I z k / Y J 6 x V t Y X W Y r W I F i d V 2 + r q m 6 G G L k r U 4 5 k p l M n J 0 I m r D X v u C z 6 U 7 X n O Q 4 t Y + Y 8 U + u Q 1 w V d o P j l d x a l D H Y L v h C e p p I x y J I Z Z 4 c I 0 J T o V R K E g / P 6 W h 0 G U H + / T b 6 + s U d y 1 y t k I X z k U e 4 j J N z K f O 2 v e 4 1 6 0 i B L K a v 4 3 p j Q 5 c / v 4 + X j n 5 D j r b Y y L r w j 2 Q W 6 5 u Y 9 H u T u Y e y a K a E f c d 2 g J W 4 2 T r t J x r 3 v T e m F A p H r T E M V + o 1 X T Y g R 6 q l P L w n Z a R L S x D l n 3 i / U R P I b V 5 7 q y Q E 9 b n 7 B f u O O F J o X v S 5 D 3 Z + j f u 9 Q T 1 j O I e g / p h T i H 3 L k n x V J H c F V N Y K K a b Q r O 3 X F k P + 6 W i 1 e f l l E p l b G x s k I u V w f H x s + j o 6 K j V d 7 D R d Z V i p V s 7 c 4 y 4 t 3 E 9 X + t i 5 7 G o 8 X j N b D h W t 5 H p T U U 8 l l / V M B a N Y r l k T z q 0 W S w V 0 N 3 d R S K / i G 0 t J W b l 8 i R N H i c y N s l 6 + v Y v J n 3 N E q 4 7 A 6 I V s m t C M V O i C 9 r N F Q X v H K 0 / v 5 6 g n l G 2 y 5 K I k 7 j T g Y t m X l 0 a R c A X I V d N 3 h E U w 0 m x P c G D i + r + + p s I K p a w e L A 5 o o 8 i M 3 c B x 0 8 c 2 + m 1 c 6 M o 9 S 5 a v r J u 3 7 O Y 3 q q V P 2 b c a x C 7 O d m n Y Z u M X j F h C X M w X J + i 0 C k F M d k / j s W Z V a w s r 2 I x c l F U K e J B V 7 n H / u 7 1 3 q Z A 6 N z 1 k R x z K n 3 7 b / 4 7 s R T x K Z 3 3 r Y o k s k g a 8 Q T 1 j D H Z / R O m u n + 0 t y y 3 g + f / 6 I Z v p 3 O h q r j m i R M j + 6 + r v w O / r 2 a 8 K O 7 f u 5 h B b 2 8 P 3 n r 1 k 1 2 W y c 1 Y R 2 1 p n n R x E f 2 x W t b 6 R L y W a d 6 K d N E 6 f q 4 9 E W o x C B 2 N + D A w N I i 3 z v 0 e a 8 k s A o 2 m g + F D t N t / M V t E t V I h y 0 U b 3 N r t a 4 u I O V v A a y l v F u b E f W c w P a l f x W L 2 i s i Q O N Z / G X 3 k Y j a 5 r n i C e t a Y 2 X y V 4 p r 6 i H v T n q G 6 s S 2 R E A y 6 e m 5 Q Y P / z z i z i n 9 d a B / h 7 w d n i m q b h p R d f F G 5 e I l G b a c e N 3 5 k W 7 s D W s T 0 0 a G / x w O / u F K G 9 4 O x z Z 5 r K 3 K b 1 d 6 V c Q t W 1 s B 3 D V k h f M v H + W 3 + D t c 0 V 0 Y 2 / u Z l C K p V G c n k D q X S G b m n 8 4 Z / + F 0 p 6 G b d m 1 p F M L o n H U 1 v N l w 1 1 q O o l F K o Z d E f H U V G L o n 4 i V 0 n i E g X 2 H F H k S j F R x K U Z X i 7 f c 0 Q s t I G g r w t Z H k d q 7 l E d m G q l h F d H S u j r J P e v 2 S W 5 C d z 7 V q p m E Q l 0 i M w L z n z f L z + T o M 5 2 q D u p R I w o e O l K u 3 K o F g v k + l Z F T Q h f v y x y H f 1 + P 6 p V 2 k d u a n t 7 Y s c 9 V e n C U K Z 4 r F K p i u c k E v s T O 1 u r P F 2 g G E 7 U 5 V 6 I p c x p / H a y e T e i Z 6 G e I / L l H m o A h y c m J h A M 4 8 p 6 5 8 5 K I o a h Q 1 O b 9 R 6 S j O y e B h 6 I Z j H N p b h k 2 P 4 P 5 s 6 a g l d G N C y R V X J j 6 B o y D e N S i 5 m r Q j T x W B T d J z r R H m 9 H P B 5 D O B w S Y o n H 2 u p i P T + 5 q r F Y T H R o z M / N Q b f z C x 9 E V 3 Q M i m x Z y + C 2 N a V G a + i 0 c e N Z K I 9 9 w V P m O c v B K Z c c j F q N y 0 2 1 X E Q g V I t p u G H V m v T e c E p S u S o h Y U 8 6 b E Q l 8 Q R c S Y P s h j n w A g 2 D b a f g l E h + E C z 8 L 7 / 4 M z 7 8 6 H 1 7 z 4 M R Y 4 N l G d s k U o 5 V h 1 q s 4 O 9 Z K I 9 9 w d W b K m Q k H C E 1 K y L j F h P j j j N a d Z M z 3 P 3 M 8 7 1 Y T M 0 y O y p k T d x i Y n i u l A M v h S M G c / c J W 6 7 f v v k 6 p q d n 7 T 3 N q V Y r Y s r I H / 7 5 U / z w 4 y X 8 t / / 9 G a 4 m 1 Z Z i Y j w L 5 X F g 3 h 1 N 1 V k o l e I s P 7 m G q c K 8 6 C 5 3 V s 5 Y y M g Y p c Z X J W G l q i U E Z R l p l R q k F E Z V N p D g Y q B k e e S i h F x A R T v F N l z 1 y E 2 F X M w g x U Y N u 4 W g u X I U M x J 8 C b 6 2 / a V G c E K u M 1 0 k n e Y O C k k s k f P N t x f I L Z Q w P j 6 K p Y 0 C L l 6 6 i d d f f w 2 T A 2 F E o j w c I W F l M Y l g J I L O r v p F y t 1 4 g v I 4 M I 3 T 3 F W t L M p O N 8 K 5 h L 1 2 4 1 1 J l T D Q 1 X z a a 2 E L i L b o I y i Q m Y v 6 d g u K X T 4 e P O Z u 7 f G u v V f S 5 w b O L + e 6 E 7 F A C b I p w R e w B P i H r 5 K o L v + E 3 / / + Q 4 r B 4 h S v c X c 4 R Y F N k g 3 n F p b g p / 1 D w 7 W e z E Y 8 l 8 / j Q P B q I x x H V Y r b o j e P 4 X l a J l m S R n x 2 6 1 K L O g Y 6 w m I 5 m 0 b X b + a e 3 F J M j M R V W J r A 0 z O 4 1 q G u v W I V p H S 9 L 3 / G 3 X V F D H 6 L R d H s f V 1 R r j f v h 0 a u H F P e z u P v 3 h n G P / z D v x N i Y m R y L Z u J i S m W V A w M t h Y T 4 1 k o j w P B E w q r J C a n B T f r n H D g S Y p 9 M R K a b V 7 M D R O S K 5 O 7 q k v w S 7 S v x W V 9 b b u E v j b L q r k t l L M U 0 M N y M 2 n i 1 A F n 8 L K L u b G Z Q m 9 P f d W l R j w L 5 X E g r o o 6 7 q Y Y G / L 5 6 + O W a o m T W W v X Z 7 G A t 0 s J L C a u 8 M Q 1 3 h l e O 6 v R l X N Y 2 i 7 u i K k e j p 0 u Y r t S G 6 D l i Y Q 8 V N D C m O 1 i Y o + U I 7 a 6 1 j / D d d / 6 p 7 U a z X X h C c r j Q P A 0 e Y b H h p R A b e I i W 4 1 A m M d n a g r p b r P E V X X V g O B y a V z j n b m x Y g 2 U N m O o L Y J F O 9 t c u 8 c J s I 5 Q J Q x 3 v I S 2 o N U x w D l 6 P J G Q 3 c t W U / E d Q V x J 8 p w l C S H / b r E 4 / 5 g b y z O Y S 1 3 E D 3 M p f D d d F f O u / t N / + V c M D F j l t f f C c / k 8 D k x H W B d L e 7 r N y 1 5 u W L N C l w y n S v X Y o m t F K a k h P M z C M 6 H f I 9 E c t R 8 g l j M K B j s e b D U Y d i / Z I u 7 F z W U T k e B F e 6 t G p V w l a 3 k W 7 Y k I y b n F F c D G s 1 A e B 4 J 1 w U u 6 c K e E G 0 d M p q 4 L 6 8 X w c / m m G l y W u b b t 3 H j s q d l + 9 y 0 y 4 h N / G R a T 7 i q 1 1 + f T R W f D g 8 g W 9 x Y T j 3 1 d X 0 r t i E l u K I Y z 1 f c q c o X 9 Z e x 7 g v J w w Y 1 u 7 x t 3 m a v l A s V Q V l d 2 4 0 2 t F O l x X v K U n m 7 D r 2 z G V s r 1 p C Y 0 E 4 t s z 7 3 k + h p K z C o q s x e X k z 4 x X Z + p F O 1 l R w m 9 a g m k s r 0 t J i g e 7 Q 1 i p P 0 l j H e d x y i 5 l C M d Z 8 V 9 v q m a j H i o 1 b e o x x O U x 4 H g J T 3 9 g Q B Z o e a u l h V H U U M l Y T l E W k z 5 O H W k t b t W F e N B 9 o Y L I 0 K 3 Z R K v P f v 3 9 O D u p F m H i / M + n B 2 u P c 6 D s g 7 c d V 4 q l L B U s j L o e a E G 9 5 w u z t 8 z D G B 2 l V 5 f L U H b Z + 6 f J y i P A 7 G S k 6 H 4 A / A F m s 9 v 4 g W n 1 6 r 3 E A z a j X e P C 3 t D 2 Y k d N K 0 + b 8 / N K h d C a T I U x I 2 f M U m I h t 0 b 9 9 J I 8 w 9 g q + Q P R x C O h j E U z o l t v j k s p B X h B t J X w U S f g m A 0 A l + r H o 8 G P E F 5 H A g n 1 8 4 X a D 7 H K l 1 I i g 6 K H f b w 6 v I U Q 3 G F J j c r + a I Q p c O s q 0 4 f v 6 0 z 0 / f 2 S n 0 m L L 9 E 1 0 1 I 1 P C / n b X E 7 g w s M 3 q 1 l t 0 R b G s T A 7 i O i H i b b w 6 8 b t b O 2 C 6 Z y a 1 0 C v n 6 C c c t 8 Q T l c a h 0 R A Z 3 K r e 6 4 a y G 6 c 1 a 0 U y G 4 x I x W X D V h L Z G S i W t D M Q i d d 3 f T s E W X j V f 9 H v Y j 5 1 o M v 2 8 Y k i i T u D b D X U e 1 F I J s r / + A s B i 4 h Q j t 5 C a o Z b L I p f v 5 4 u X 7 T 1 7 4 w n K 4 1 D h 3 j 6 O R 3 g 6 R q 5 c g T Z t m b S L C x u Y 6 n 5 J 3 G c 4 w 9 x B 6 e f O a B L V H e u 5 7 q k Z D m K h a d s 6 N o M 7 M C K k G S 4 P 3 Y g / H B b i q R Y K Q i C M L M q 1 7 f G G h E b P 5 b J u g U i U X D 5 7 Z x 0 m F r N X 7 f s W n q A 8 D s x 8 x m k 2 r R s k u 0 y J U B C + K c t 3 e n W s H x v 5 2 n S J Y E P D 1 w q 1 x a W Z 1 f w 9 + x 7 h P L W F + 8 g W q F k H B s O 9 e c K 1 I / E E o l G R 4 a F V K i L 3 8 E H W y R c K C d f Q p A D t 7 E s n d w l w P n N Z W F 4 3 n q A 8 D s x Y h 4 6 q m F X b o h U T q t 3 j w C l E y W 2 u h G u i u 8 0 q O S 0 w a 6 + d z u c R n C Q T 4 C O v L 2 O i L d C N n u i E e E x f o E b s C s m a w R b I j e r q H l c o 1 m P r V C H r 5 L h 5 v m C Q r E 7 9 3 C 0 3 L N A L s 7 K o Y v v D j I K 1 j I 5 Y 0 I 9 c d g u l h r J m j X i C 8 j g w 5 S K n B D U R k 3 0 F 5 z o S 6 b z V C c A p R M N t Z B m o I X N j 5 v l P j F P X v K z p m I r V E m y 5 4 G R 3 Y G J n 2 r k y S p / T 1 N 1 q D b t z L C A H t 2 X h M b J m s N i c 2 9 X 1 G I b a u S p t F W f 7 t r B W C C J E 1 v Z f / u V f M T M 9 Y 7 + i O Z 6 g P A 5 E f 5 x c p 2 A I h k a u l B C W C 9 v v k q U S h n l 9 z y b 4 u T u O 2 v e 6 X a n J K R f m j p s 4 X t p Z r u Y h Y K v E X Y K O Q B r h W E r X N O i q Z U V V i v W c n j 6 + n R 3 R M N B h U v z E K U 8 S j v R Z a V X / / u / + D 1 y + d B W q P f 2 D y 0 D H y J q 6 8 Q T l c S A 6 o w Y 0 8 s 1 0 f x x B C t Y b u b S o I B r a 2 6 R w j 1 2 + t L v p s a g c Y c l 2 T f G H g c e i 9 n J H 2 W L p F E c p f h + + n / H B T 9 a n D l 0 V z 6 k U i g h S 3 M U T E 5 2 h g H f f f g M Z e 7 l W p j M 6 Y t + z 8 A T l c S B W s j I u L f g Q b r H 0 a G + k j C i v S E 2 w O L i e n R t e d E 0 l A z L R X R t 0 d V u n j v D e E / g e B F u f a q l h c M u G O y U c K 8 T 3 m d c n d w / + G m S 5 O C c x r V m d F n 2 B m o A y m R y i 0 e Y z j w H g / w e 8 I n a q L 4 p I A 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 N a m e = " L a y e r   1 "   G u i d = " 9 2 7 5 6 8 b d - 0 0 a e - 4 a 1 1 - 8 1 9 2 - e a f 4 9 4 d 0 b 4 3 1 "   R e v = " 1 "   R e v G u i d = " b a d 5 8 a e e - 2 c 4 f - 4 e 5 1 - a 0 9 3 - 2 c 2 3 1 d 2 c 4 0 1 6 " 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T o u r   1 "   I d = " { 5 C 0 C 3 1 C 5 - C D 4 6 - 4 C D E - 9 E 6 4 - 0 7 3 4 1 A B 2 6 9 B B } "   T o u r I d = " 9 6 e 4 8 9 c 0 - 0 8 2 d - 4 0 a 4 - 9 a 8 e - 6 2 e 7 a 9 0 e 2 1 4 e "   X m l V e r = " 6 "   M i n X m l V e r = " 3 " > < D e s c r i p t i o n > S o m e   d e s c r i p t i o n   f o r   t h e   t o u r   g o e s   h e r e < / D e s c r i p t i o n > < I m a g e > i V B O R w 0 K G g o A A A A N S U h E U g A A A N Q A A A B 1 C A Y A A A A 2 n s 9 T A A A A A X N S R 0 I A r s 4 c 6 Q A A A A R n Q U 1 B A A C x j w v 8 Y Q U A A A A J c E h Z c w A A A m I A A A J i A W y J d J c A A D u N S U R B V H h e 7 b 3 3 k x t X l u f 7 z U x 4 F I D y 3 h c 9 J Y o S K b X U 8 r Y n + s 3 b j Z 0 f d u a H j d h 4 f 9 i L e L E / 7 M 7 G 7 v b s v I m 3 O y 3 X 3 T I t R 4 r e s z z K F 1 y h Y N O 9 c 2 5 m F h I o o F h F F k W j / F B Q I R M u k b j f P O f c e + 6 5 0 t b W p l n c 3 k Y m n U b / 4 C C q a g m l b B Z d / c N o h m m a k C Q J 2 4 U C 2 q J R e 6 / F H 2 8 F M d G p Y T b t s / c 8 P Z w d U d E X M + 2 t g 7 G y v I w B O j e M u Q 0 Y P h O f z w T F 9 r N G d 5 u B z W 3 Z 3 r L 4 3 a m q f a 8 e s w T o K Q N K v w x J o R 2 S t d 8 h R e 8 T C t A 5 p f + + m f b b e / f H y Q E N t 1 Z 8 O D O k 4 W r y C b S X h u 9 y W E i 5 7 L o p y 7 I l F N q h G w b M d R m b 0 h q 6 u 7 u F e N Z W 1 z A w 0 I + t 7 T x i 0 T b w 8 / l 5 c p l O d M R 6 I 2 3 W x L d 6 E G X 1 M R 3 p I 9 D Y Y P S k C W V 4 f 8 e p l X W Y a 4 B / h F q U 3 Q 7 / e D N g 3 X l G k e m r G w 3 X l s l u A 0 d 7 N X t r N 3 z O Q O 1 e 6 b f P m 0 E 3 + 3 z 8 v O D D R o N I 9 + K 3 k y p i I e s A b q 8 q m E + x W n 9 h H l M z l f J k o d Z W V 9 D X P 8 D m R + x k s S g k G u c + f z Y L i 5 m e n s H k 1 C S S i 0 k M D Q 1 B U W o n c i m n 4 P r y 0 2 W d p v w 3 c e T o E X u r O W a Z v u e q C d + Q B H 3 T h B y R I C W s x 3 R d p + 9 Y + 8 G / v u F H 0 T 4 X z z q K b N L v u / u 7 9 M U M x M M G e s m i R 4 P W h d b I 0 3 m J N T z X J S q d m s 7 X 9 / y o a A 9 x b h r E / Y v w m H 5 C I S i D r Q 0 L y B a U k a W T 1 y 6 B 9 x d L J U Q j E a i a h k J h G 4 m 4 1 d L M L T q i O F 3 p b e E x N 1 d 9 W M w 8 g a v N H n x w Z B v + A F k U 1 4 + / H 9 h i 8 / d 3 i + k z t k z 0 t c 8 M a r i 8 9 P S 5 t Y 8 D t m Z t J K o 3 y K o Y W d p u p 1 O 5 R e 0 j b r V I v g A p 3 d b 9 b G k Z c W 1 A u M X K g I R 8 E v j r 1 j 6 s + X M k K H k 9 k 6 4 T E 6 N v 0 k m j b S d O Y u v k o 4 b V 0 d 4 h n s u 3 S r A s G h 3 f + H n M q f 7 W L s O T Y I z i O Z / f j / W 1 d S z c W b T 3 P h i 2 S o 1 i + p T E x J r 8 + G T 1 V y M m h l 3 D z i B / c 0 t M 2 k 2 6 + I Z q r f H n 7 V r s 1 B 4 e F N a d x c T E K A z / 3 Y n m 8 d k T 5 z G J W H R K G D N 0 l Z m w T h 5 7 M 9 V V H c H + W m N i w U Q i I b p a W f s 2 U y l 0 d X a i U q 2 i W C g i E o 1 A V v w I + G T R M f G 0 c H 5 M R V e U R F + m G w X P L H 6 3 S N z w Y 1 t b W 2 h r s 2 J E x 8 X l E 3 / p r o J 1 v f n r n n c + O V 6 1 O i Q a 2 K 5 I a P O R y 0 j e j N J B 5 8 q 2 / o t z E k b G 6 1 u r k a K L F I n x y z s t r N V j a t w P p H Z d O D T Y o m O h o 7 S z s b y 0 j G x 7 R W x z I 1 u j q z t b K U d M T C K R Q L l S g Z + u / m a 0 D a X 1 k h C T W j T w X o / 1 2 q e B T h I T I 9 E V V V h h g q 1 P I 8 4 + / l 4 s u B 0 x E R e S y V + l m B I U Q 7 F 1 a S Y m h t 1 A 0 G N K l w R T t f a Z Z I y E m B y B k M N i b N G m R v H p r + Q U i h i K l G N v A k v L y x g a H B Q n S Z d 1 4 e r V Q U / d 2 N x A M B S C n 2 I r P 2 3 7 6 G x l s l l y C e k y R P z p r h 9 V / Q A B y 2 P i I 7 o w K I P 1 l 6 F S s Y R w J G x v k T W u V m B K A Q T 9 u y 9 X s 7 m v 6 f 8 S 7 i 5 9 Y O 3 4 F T H R 9 T P F w 6 e h G Z b H w W e n 1 k q a 0 9 N m o D 1 i I l + W k C l K B + u g e N C b P w 4 O c H j 7 R d r K b Z h m m q x T p 7 W D e / U 0 T c P m + g b 6 B v r F 1 d r d 8 c C B R K m s Y 2 0 j h / G x T h F r F I p F x M h V c n o H t a S J L / I h + w V P h g 9 D Z f g m d 4 u a r R F b K 7 a + s z O z m D o y Z T 9 S j 2 E a u L l x C 0 u b L 9 t 7 P B 4 H z p A G X d V h k j W T 4 n R R v y f j R r U W m 8 m S j v O j C 5 j N 9 K C i h v H 6 p I Y b y z 4 s H U Y H 2 C G L S k p t L p s + n 4 8 O W s L M p o K I t o R g M A g / g t D 8 U S w s 3 s b A 8 C B y a 6 s 4 c u Q o S p f K C J 4 N W v G I S 2 j r 6 + v o 7 e 2 1 t 4 B 7 N 2 T M y A c b 7 D s s u i U D 5 0 6 2 7 i A p U E w Y I g t b F y u 5 M L a B e f 1 r l K s J E p a M 5 O Y r 9 i M e h w 1 b t T J Z s p d H V I T I 3 T H W S E B 9 1 m P G M r C m y h S v 3 c O R o x O Y J h F N k L j Y 6 z A L 9 H h I g 0 k X 8 S / v x q w X P A y H L a j P r m T M U m Y Z 4 x 1 F 5 I J + d C T i C J d V B M N R 8 q O D u H n r F i a m T i C 3 s g G S E l m l B C o V 8 q 0 p 4 A p Q D M V w j y A L 0 s 3 c X R l 3 9 C c j q E 8 m 6 P h q X l 1 T M u k M O j o 7 7 C 0 L 7 p Q R Q S X B 7 p 5 u + D C z 8 g 5 d O w / 5 r B 8 S R 3 p 0 p A s y 0 u R e P f P Y L t / b 0 Q p C d F 1 2 E g Y Y T d V E h 1 F n V y f W 8 v c R k E P o w D A J y o D s G g d l P r 1 x w E 6 x Q z 5 1 8 m t x F e + / 3 I u J 8 X G c H R h C p F B B b 2 c n Y r L V I 3 P q 5 E l o m z p 6 2 3 s p / l j C 6 u o q T H q s W q k I F 4 + p b O z u G m 3 r s R 7 7 p Y m Q T / o g M T E 8 p t a I W 0 x M v t j / 1 I q J u b + h P B 9 i c l H s l i A 1 a C K b y 1 F o Y V I o U i a X L 0 9 x 2 h A Q p d + L x M R N 0 M x R G 9 S s o Z u 4 3 S a f F F K e Y i j 7 v q C q q s L y V G f o 7 6 Q f M x t p x F N R x I 5 q 2 F j N o n 9 w A D 7 J u i q U 1 i o I 9 w X F 4 C + 7 i c K F 4 g f I 2 7 q y W c V q 5 h F M 8 U P w 0 U Q F S n h / D S y f z y M W 2 3 1 8 n L / m F u S z n m b 0 z G C 3 w o B s 4 t 0 e 8 j C 6 r W 2 H 2 Z l 5 d P b 7 q Y 3 5 k S r M i 3 3 j X e e x n L 2 J w f Z T Y l s n F 1 H p B 1 b y d z C Q O C 7 2 7 c t i H e I 1 q c 5 e Z j J Z K D 7 y W a s Z K B E f l r e K 2 N J M l G M p E l F Y 9 P 7 p Z H 6 n N 3 5 E 6 m 4 G w V 6 r s b G Y k o u L t e P y A a d d Q e X j Z t y s i O B 2 v 2 J i I h G X T 2 H D 3 b 4 5 s / Y e 3 F v p 8 f j h R N m A z 1 K U a p C F 6 h J 3 d 0 g u L N H F r w 2 J y C B i o R 7 4 l d o V b 6 D 9 J L L 3 q 6 h S H K Y M 0 u u p L V T 1 A i 4 v L u H z m w d 0 / w 6 B O k E l 2 h N Q J A U b 2 9 M i C b I n 7 M d U W w B x u p I X K 1 s i g P d t + r F q j C J x J L E T N 2 3 m F j E 6 N i r u 7 z B s 4 q O h s r 3 x e O C D 5 9 t W 2 8 E b f m N n B I 8 c Z F Q J P 8 z V 3 o t / J I / H D 2 e d V 3 U J H 5 + i + I l O / 6 c k B D N j C U x P A o P x I d y 4 d l N s G 5 u 0 7 T + N v t h R z K U u I J m + g v Y j A S j 2 W K J f C W J E e w U d k T V 8 R O / 3 y W n r 9 v 7 x X y Z j Y 0 d Q p V J 5 R y A T n e f F 3 3 K l D E M u I R w O Q 6 / Q Y + S e z g X 8 e L O v H z 5 y 7 8 r X K 7 i Z 3 k B p y U S p u o V M l b b J y q U o v u L H l b i E Q V P f i U 2 c v w e F X z d i L O C T k S p e 6 1 R x r q O K E C m A v W W + c T I n u w x m l f b l T J h Z u l + y f 5 C U I X o k B f Y f x i 0 o 7 k r P L G V x a a Y M J 8 b N P m e x y U E 4 q m h 4 K a G h U 5 z d w 4 O 9 C L 6 9 N m 6 N B D s Z 5 w 6 f k Z B K 9 i D x Z 8 s h 8 R v K Q y b + + O 2 / w t d W x d r W P b J e B o y w i v x q W b h 8 O r W v 7 U o a y e 1 L 0 D h D l + D E 5 r E u q 2 e W E 5 8 5 B 9 F P F p C F 9 b i R s p k 1 s 0 I C C N k x E L O x s S E S S m N q X C Q + q m s 6 / H 3 N + / y T G / c w 0 D U l u t C d 7 A m n s a p 0 1 Q l y 2 h t t c 0 O X E x I + v R V w j y M / k I G I j j N j O i o k V j F n a 2 B A 7 L + / z l N I J B z v 3 5 3 5 8 C A c g T n H + e c / f 4 W 2 z n e Q 8 Q d E T 1 8 0 Y K J Q / f U J q n G a i x u D Q m 2 5 R 3 q k m H K v 9 9 d J u 6 m C h K W s g r F O H R 3 R m p h z s 1 t Y N K p Y K Q / i g w j F y e P 0 2 9 B / a + n 7 k A M y u q M T O 7 9 l v q q h n E 6 i p 3 9 c b J t F C u m D J c t N p N + W 3 3 W X K 3 i I P 7 V 0 7 8 4 1 s 6 e 3 V w i i V C 4 j m 8 1 i o L 8 f 6 U w G n Y k O Y c N Y K C y 4 R j j m k O j 8 3 r 9 / H x O T k 9 g k I f J 7 O W N U q m n A z x 0 Y 9 p f d m C Y 3 c s q E R t / q i 9 v N f x g + 6 R W N p x Z Q K E Y 3 / g y D R M n b b E m c X D x 3 F / d B 2 c m u J z i 1 S s r K 6 D 3 e j c t J H 1 0 F r Y 6 V A 2 j + u U G c T / r i H + / R 8 L U 5 E 7 5 R C c k b M m 4 o D 5 c k / P G J K p 1 / 6 z 5 P U t w s y D j e p 9 F H u 8 4 6 3 3 X 9 v s V 8 E S u p R U Q 7 T P Q n T g h r p R k V L G V e R m c 0 i 6 k e T u I G v r w d J E t l f Z c 4 N b Q s N Z y A r G I i K G F s 0 r r 4 N u 2 o o O e 3 k 6 r P V H V 8 E / F R + 3 J 9 + A G Q 7 t y 6 a v b 3 9 1 E j 1 h E m d 8 6 B u 8 R N M q G S Y r 2 x e x C X 4 e k c f p 9 1 Q v m 7 c 3 f 6 j e w I m V o D / e G c y J x g v l 5 Z x d u D l l U x K / R + 9 M U Y v t L x C T j S V c F k b + u D L 5 K l S N O V a 7 i D T D 0 d E 9 9 4 I J o / c 2 V p G b 1 9 v W L 7 I F y 7 e h W D Q 8 M i 0 L 1 + 7 Q Z e O f M y + Q T W Y 3 x c Q b + J y l M 4 U f K X g r / 5 J y Q q s 0 i / F 3 f 0 2 K e C 4 n 3 w v D F j q E i W h G M a C X f X f 2 s 9 e E D O j 2 m 4 M O 8 T b 7 0 j I 5 e e G n m x N 0 P x f R 5 F a Z G 8 n i g G E i c P P O Y 0 0 X 0 J s 6 0 y X + h A 3 j F V h E / v P o j b m T x 6 F 2 P 4 y W c Z A Y k O 9 N 5 f / x F 9 p z 9 B L F H f g y J c v k a x O D j j T I 2 P 8 3 6 2 Z P F 4 n G K v k u g x 4 5 w / t h p / n f b h j U n r C r e 4 u I D x s X E s b G 9 j h A V G 5 l e K W r 9 O M q e h Y h Q w p r T B F 1 W g r / M c G 3 q A V F a q l B A K h A A S Y D k m I 1 L T O Q o 8 X Z 8 + u 5 + s q B A W W U P u A l 9 e X s b x 4 1 Z X q e P S 8 V 8 e v 2 D h O m L k f R c u / I z T p 0 8 J M b 3 z 7 l t Q F 8 i l H V X E B D n + x k / j r O M n A Z c M m O z W E A + b I r t 8 q y z j 2 p L l I X w 4 X E U h D 9 y s + r F V O q T z t Y e g m I C + i P F B a l P d 5 7 G R l 3 F p w d U w H h J u G 6 K 5 0 N + Q Z O K d E R W S Z Q s E O j 9 4 z 8 R s T x H T K 3 Z + n k 0 u t Y J 4 p 5 W e 5 y C 3 F F P K c t v u 3 L 5 N Q u G Z n Q Z U l U R Q q W J 2 d l Y k w v o q P t E D 6 C T Q s p k d 7 r T y + f g W j 7 e L I x 6 l 5 / C H m i T w p b w 1 A D e c 8 G E g 2 o 6 5 a g 6 r B Q P z P k W I r W g W E E o E s Z J Z g t w p I 6 x Z y Z Y M 5 9 5 N Z + N o N 7 t 3 X D Z + X x b 2 9 P 0 5 s p J r 5 H a m k E 5 n k M v l s L W V x z Y J k F O N u N O l W q 1 C I 0 v M W R K d n R 1 C T J z E m e 6 8 J 9 6 r S E L y x F R j L S / h u 1 m / s N r J T E 1 M z B f J A L 7 P B Q 5 P T P u g q o y I h s / t 8 T D E x A g x 2 e j U g L d 9 d L t k Y n G h h O R W B X O 5 A p R j M p Z T 9 V k 1 T K J r o E 5 M T N 3 A r k o u p p / O m Z E h c b h e z 0 / g j o t A g N w 0 u r / z J r a y m 6 F R v C O E R s / l 2 I d f 3 2 z s h 5 l b y 2 C k O y 7 i I 6 c g i k 4 N X 7 F z / o 1 t i r s C q v h 8 h q 0 M v 6 f b 1 V t c S G J k t H l h m U Y u X b y E l 8 9 Z p p / F y r 1 N R h n 4 b K Z 5 X O f x C + J q 4 K 2 Y 6 v 0 B 0 + u / s b c O k R Z t + S D U m S c W E + M W E 8 O 9 a y I T g s R R p 8 g 9 D o A t V D q V x g r F U E z Q 1 9 r f H e / r Q K 5 c J V E s 7 l Q X m l + Y F 1 n v L D A p S u b e F h P 7 Z O y 6 M Y 5 r x 9 s 8 y X G / 9 P T 2 2 P e s r l t j 2 c R G t X Y q f P I + f l W P J 8 Z j E d N D 8 M K g B n + D g 7 f L 3 z P I L 2 6 k s 7 N z p / G 6 0 S 2 t N I W F x 8 m M X C 2 J L U 8 6 l 9 4 R Q j M W 7 9 3 B 0 P C Q v Q V M T k 4 i l U o J g T k i 1 l b o G O i I + f 3 Y O v 3 4 / Q / 0 n D Q 2 N j b h 9 7 f u m C i R W z m 7 + Z O 4 7 x a f T k L i K 6 I 8 K G F 6 o + b O a E 0 K l 3 h 4 N M I F i d S G J r 1 L U G j R Y 1 r X x G x t c d 4 U d y b s h 5 7 2 H m G x V F U V 7 p r 7 d u f + A m L D L + 3 E R Q 5 9 f X Y e v 4 3 P r l X g 0 N 7 Z h Z n 1 i y j 6 5 h H Y I + 1 I M z m w t t 6 L X U + Y 3 E 9 D M S J P P r R f F r R T X z w 8 H o V d g p I b 8 q g c O C Y S s C J d b V f p l V B a K t p b D b j c Q 6 M A d P d 0 i 4 F f t j B 8 Y w E Z u o E j U 6 O Y 7 L b m Y x 2 E 4 8 e P Y r z r L H L Z P F a 2 b i N V m B P 7 5 9 I X x V + G U 4 k q 6 W 5 0 q K P i Q l C t q g i G O B a U s L p l d U b o h o b B j t b W 0 8 N j v 8 i 6 n T P F 8 D h D K 7 i n T O f + i 9 0 2 D Q H 5 w f M l z N L u B s u u H M + M t Y e 6 0 B a 2 e g A X M j f E 3 x 3 o Y 1 s d G 8 d D o x 0 v Y / k W z 9 m 3 4 q z x z n P i L 2 e 9 / 2 Z c R f e A K S r 2 8 I W A u 9 2 V o I H 1 r W l y / y x z r M i + J 1 O 9 1 O P p 4 h C c F P n z 1 R A + v R W E l q T 2 t t c 4 G c V Q S o / L N L n Z R 8 w h R X Y / h 9 0 v 7 u w Q 9 S u S B n r 8 1 r T 5 o f h J r K 6 X k S p X o c 2 T E O m l e x 0 b d 4 G / + d Z v c e 3 i f X s P H d I m n R 1 b I y x G z v P j E 5 Z M L i G k x F C o p j G Y O C 3 2 5 S t N r h I e H g + B a E k s z C / y Q Q r e d V x K + s U Y l B t O L U p E r Q I s A n b l X D d R 1 r h h H 9 + K n F B L G G k r Y d W g e E t 0 B L j Q 1 w x I f r I S w 7 J I Y 2 K 4 G m 1 / b w h d 5 J q B j B Z n W O y H Q q G I 9 f U N a 4 O 1 y S + j G 7 + v Z B d h m V 2 Y F T s n u l 4 V 2 8 z 3 M 4 9 m n X r b D p 5 P 6 N E C / p m e 5 O 0 R k f 7 7 9 1 s t W y v n 1 e U p P m l L t J E + D v 5 p B R I U J 5 r y g d 5 Y U X B 6 o N b w N L J I 8 i A 1 7 Q w J q O s B F o J f 1 i S 8 4 p x A z v d z M z e 3 g J 6 e L g T T E V R 7 8 t g o T K M 3 N o W w n 9 M w 6 O I w P U 0 x m 1 W Y R d X L u L C g Y q v c I n D 0 8 D g g e 7 b k a 3 M F R O N R 0 o M E z u F q h d m k q 5 3 h u t g s p r / c 8 y N f l v H V f b J + J A L + q 5 H 7 q C 1 S / N S 5 + x C + v E P P J z F W n T o r J C Z 9 q f 7 z u R t f k c j y 0 V / u C n d u V y 5 f R T Q a h W 9 E Q i Q Y x 1 j n y 5 a Y 6 O U m x W v t d q k z 5 s u 7 8 X 2 L 6 R A u X h 7 P O d x G 9 r R Q D m y c P j l Z h Z k z I S X 2 3 7 S 4 R v p n y 8 2 D n 2 O 9 K q Y 3 / f i g t w K 5 c / d 7 c s Y 5 W 8 U / k b j Y U p q 8 T Z 7 Z F 5 / / G U e P T Q m R 8 + N c L E b 8 p Z s s y f A H / C K m E j R 8 s + x i T n x W t j q L W 6 s 1 l + 9 R 6 W n j D H o T m W L t 4 s C D w z x o 7 N 7 n 8 f y z L 0 E 5 x M M b e G 0 o A T E J z x V 2 c J e 4 7 F o q i j s E / r o e o P D n w e L r j h p 4 u U P d K T 7 f D B Z X k K z U 9 P Q s x i d G R Z d 7 I w U 1 i 4 2 t + / S N g L H g O b J q J L I G L X O x D 8 7 j K 2 k K I l 1 j u L P m w 9 l h T U z b c P j o a B U 8 K + G z 2 w H 6 n h q 5 h a 3 j q 9 / R R U b A Z 5 A + l 6 0 v 3 3 X c 0 N m t r 7 G Z P Q L V C K F c 7 U W Y Y r l f M v f N 4 5 f n Q I J y w 6 m J H 9 j z Z r i z Q e 6 S U F g D v s n a P Q s H g M d z P z 5 G 7 7 X H x X x 7 c x u q o q G j w 9 U 5 0 g Q u + y v 5 7 E b b 4 p t d W V L w 0 p C O h b S M 0 U 5 D p D l d X O 7 E 3 7 0 e 2 x F H 3 f s Q R s 5 A S p k n a z Q h h g + 4 x 5 O n t / A x N 4 s v W U x u J u J v i / d l v M I v z y 8 P L a j D h q 3 e R y f I t S v Z c 3 A a + O q r b / D W i 7 + F 3 N F a d Z v b 8 9 A 3 d f S N T 1 o 7 G r 7 Z 1 W U f V n I y P j l S E U J g Q c w t L c A X 1 q D 7 M x j R X 4 G v l 6 y f L S o 3 s y k r d Y l r G U Q C 7 V Y q F v 3 H L m c j b j G F l Q 7 0 R 1 + w N u i p n L 0 9 E N e F d f R 4 / n h q B M U k Q o Y o s + t M l 3 d Y W l p G n z 2 R 0 K T D l V q 5 h 4 1 C c H 0 z n q h 4 a 1 X B s T 4 d b U F D T K n / 6 i 9 / x U c f v i c y N t T 7 5 K / Z l X O a u Z 9 l L Y + Q b 3 9 l 0 R x B j c X e F H E d k 8 z K Y p I k 8 + e 7 / p 0 e S i 4 T w P P I P J 4 P W l / u n w C 5 s o y 1 L U m I S V + y G h 9 n n P P g r z N V g 8 W k 3 r U e 4 2 k d d b T Q G R M J m H i l W 0 M b d x 5 k s l h b 3 c A H L 7 x v p T 9 l T f i P y G T 9 S K y k m W x p Z c c i O e x X T G 4 c M T H D 7 d Y x M + 8 d U z H e Z Y D z e Y d o / 4 e / U E U e j 8 f P U y U o 5 n L S L 2 I b Z U i G P m 9 N d 7 9 2 9 b r 9 q I X / m H X Y c l t z B R l l A x v b P I B r w a 4 d V 7 / Z 0 r b w x b d f Y j l / H c P + 4 Z 1 k W 1 6 t k W G x c j z U H h 6 o G / g 9 K D F / P 5 Q 9 0 0 6 s M s p v T q o 4 1 q + h V N z G a 0 M Z V C r W s k I e z y 5 P n a C Y W 6 u W N Z I H r F U y J i a s C j b 6 g m W R W D B 7 I Y d k d G q j q N 6 m 5 9 F L R D X Y k L W g w U c f f Y B T 4 b d r i y 8 T o n O B I f f r M O g O H 8 V o 7 D V 7 q z V c P m A p u Y r N X B I z 6 1 d Q L b d I M v Z 4 Z n g q B c W I I i 4 B Y H M 9 R W 6 R N e l Q G b U t i p 9 i n i s G 9 P X d w l I v G y J V S U k o C J y g r 0 c v M X 2 0 T z V x / a p V L F H u 4 V 6 7 m r v I h W i 0 B Q N G 6 f B S i H h 6 y H / 9 b / + M v / z 1 R z H g z P D U / L m l N K 5 f v 4 V / / M f / g a W V F P p 6 2 j E + f B y b 6 n u 7 C n 5 4 P H s 8 t Y J i O K O C j 1 A L 1 R q 6 E J E C f B 8 N k j B k a P c M a N M k h i z 9 p d j K f 1 a 2 K i v Z Y Y l R I j F l K E 5 S D H R 2 W Q O + R s o Q b h 4 P F j v 4 R s k a b h 7 8 d G S K S / a 9 G r q h Y 3 1 t A y + 9 1 Y X X X 3 k J d + 5 O 4 w / / 7 6 c i d u t o 8 + H 4 8 S P 4 + 7 / / O x y Z H B b L 6 p C j i a O 9 3 9 m v 9 n i W e a p 6 + Z q y v Y D f v d Z v b 9 C V n 8 e H O L u 9 Y S h n N S W j n w J 9 h n v Q F H 6 e n y y P r q G 8 W c Y P 1 3 / C a + d f R Z T + m T E N C 5 n L G I + / K h J z 3 W j L F L e R q 7 l X B 8 e D 4 A H k u c 2 L S L T X O j K 4 g 2 K s y 5 5 W 0 g J v f O r Z 5 6 m 2 U I K 2 U Z E L 6 C A G W 7 n d k W i M o h P 7 0 K 7 Q A v Q V S 1 D c H S 3 E d N / A 2 u o 6 S u k K z g y d w Y 0 b N 5 H W 0 l B k v + h 0 Y D E Z e X L O y B 0 U E y f 5 t Y N k 9 d b s j Y e A Y 7 4 f v r + A t l g t d U S R A x h z 5 m i 5 c H e X 8 y r z H s 8 + T 7 + g C C 7 t x W M 3 d d C R 8 x L + j L 5 J 7 l x 0 W I i I O y G M t C W I U n 8 R V 6 9 d R 3 Q k j J 4 T X f j N m V d x 9 e o 1 p N L p n R n I c o w c L n 6 d 6 0 z 4 + q 0 N f U 3 H v G v 2 7 3 7 4 z / / l v 6 J 3 i k Q k 8 r M s u F R w M 3 h M m A e a e Y z 4 r S N b 9 l 6 P Z 5 m n 3 + V r 4 O 0 p F R H O Y m + C n j T F 3 C x 9 1 c C t p d u 4 M 3 s X / + 7 f / l v I d g r R x e s K z p 7 S c X M u i 6 C + i e H B Q V G w h Q X G d H X W F z J k a 6 P f I 4 E d o / f c 4 M 4 O u j 9 E Q q G 3 4 4 H h P 3 3 5 F X 7 z m / N k j W K i o M y X 3 / 2 E l 8 4 l E I l Y E y W Z / v h x k e 2 u G y q J r O G i Q G h G F Y o U E D X f P Z 5 9 n j l B u X G M A C e l v j l Z J a G R C M g 6 f X n h T 3 j v g 3 f g 9 / E 0 k C 3 E g t Z c K G Y m p Y j S T 8 M d G r 7 8 4 s + i U + D 4 i W P 4 5 q t v x c r 2 r 7 5 2 D t 1 d r X v b 1 C 0 V v p g P / / w / / w V / + 2 9 + j 2 R y W R S a G e j t w 1 q l Y e o + w a 4 l D x L z S h H N c v 4 y x S Q u z E 0 6 H q f H M 8 4 z L a h m y N U N H P G t Y O L 0 C W i z h p j y I U V J Q S Q g q e C D K Z m Q 7 X L Q K x k S Q o e V u c 7 W i B v 8 1 1 9 / i 7 f f f l P s 0 z f J 4 n V b z 8 3 l t n D 1 y l X 0 6 A O 4 k f 0 Z H / / N B 4 i H L e F 9 f a u E t 0 9 a d T W 4 4 M t C 5 p K 4 7 w w O F y p p R I N k / X b r S e B 1 R j w / P H e C c h g K a T g 9 p t c l r 2 6 m J L I + 5 M Y t G N A p L t P I P W S r 5 s C W Z v n e C k Z O 7 K 5 A y 6 u R R I J h h F z u n E O h W k I 0 U C t U k y 2 t Q t V L I j O 9 j g Z B F S t Z X F z s R t F V Z N P j 2 e a 5 / S W X y j 5 8 e i e I z y g 2 + f q m H 0 s r M t r L F A f x I l 5 9 M g J T N T F p N 6 1 r S v 5 a E b c W p 0 X v W 2 O V p a A S Q G 5 6 W y z e 5 e b m i l I n J q Y 9 3 L 8 j J u 5 0 c H N p U c b 9 D a t D J B J s x 6 l + z 9 l 7 n n h u L V Q r 2 E g M t e v o j J j o j 1 B j p m / P 8 7 k 4 F S m 1 X c W F F e 7 u l s R z j q s q l A 4 J 2 + Y 2 b t + 5 j f G J c f R 2 9 0 C 9 Y s L / k l U s k w d l m Y X 0 J Y x 2 N l 8 q h e s N V k l D P D 7 2 w m B t k J r h L P i v e Q D b 4 7 n g V y c o N z x e x d b o a A / F V 2 S 5 b u d r D Z u n / D s e 2 s L i I k a G h n f c x / y N H P L D S + i P n 8 L 1 F R N n u A I t s b J 1 C 1 3 R k 0 K k q 1 s y + h M G A u 7 J x f Q 0 X p y g L c i r m U j w K a a o m / G n u 1 4 M 9 b z w q x Z U K 8 Y 7 t 3 B / N Y h X + t b E 9 t r K O s 6 + f E b c Z w r r W 4 j 2 O j 2 H f P o k p I s S 4 i F z Z / q 7 w 7 V l R Q i z n a w h d / I N t V u n + 9 6 a g q N 9 l r X y O i W e H 7 x o u I E u a v g d 0 R D G e + 8 j W e p A S a n U i Y l h M f F i 2 M z K 1 h 3 x N x o o I J m 5 I O 4 7 z K U U v E g u H r t 5 w y Q k F h P H V F t k p V h M b M W + 8 d y 9 5 w r P Q r X g k x P k 8 p F F K a W L k K I G Q k H X s n b 7 Y C k r k 4 A s 0 W V L E m L k 5 n F t G W c V E N 1 U o O k h L G T O i k w J j + c D z 0 K 1 4 M t 7 l h s W q I S h S y r K 6 u 7 i g 9 q M p Y T l n D U t x I E 7 H x w x M e 1 h E l P D m V Y k n e K r k i e m X w i / U v s 9 H i e e o F r A K 4 l z K T G 5 n 6 v f d k C W F G x u z 6 G i m f i j k y Z k p 0 A N J k 6 J v w 5 O H M W P c i + e m 6 H 2 0 w j 4 w i Q o H + 5 t v C E W h / Z 4 e D 4 6 X q A L 0 4 P F o u q 7 m 3 r 9 L 3 M 4 e C 7 f P n j n C O f + h Z H b k v B j y h L T Q M L A 6 f Y q 5 I i 8 7 x 9 m L S + j L 1 7 7 8 S 8 t + r B O + z w O B l + w Z M n E G 0 N W D q Z u a v A p A f x 5 b v c 6 u H t x o l / D b X t 2 O D P R r S N d k J F 7 h N q J 3 q + 5 D 7 6 6 3 4 4 s X e E 6 e q 3 i l m F Z h 5 k y I Y d 3 i 2 k h c 8 W + t x s u y s L u I M P i G v H W p H o o e i K l H T E x b O 1 T l T m 8 N V L b 5 + a l Y Q 2 / O 7 V 7 P S R H T I 5 7 P r v J g / S P Z l 8 8 C 3 U A n E q x 6 q w B f a S I k K 9 t x / 1 L U J z 0 + r h K b p 5 B I m t x n b L V t 5 q 7 i + 1 q g a z T a z s r 3 H v s H x Y O 1 7 V 3 w 7 m Y 3 y 1 3 i b J s j T h i K q k S v r J j 4 8 e F Z 6 E O w O q W N U r r H 5 a F m G Y 3 a x a G 3 Y R U g f M m 9 j 6 l P J O 3 p O b o e V z q 2 b u W H Z R o Q K 8 T E 9 f r 4 N I C / + u z b 5 q K y U 3 Y / / j P t 2 e h D s h H x 6 s 7 P X b F 5 T x + J g t T q N T P o 9 q p e d 4 I / d 5 O t z l j m i H c 2 9 h 7 W r y H x d l h F Q n Z m o Q p K w q y J K L L V 2 + i o 6 c P S f 0 I I m 0 J 8 V g z X h l R s V 3 h J W d 9 O y 7 3 4 8 K z U A f k 8 z s B 0 X P H e X y R w R g F x 7 s D 4 Z 1 e w A f i 9 f D t h / e n 8 j t i Y g x d x 8 z s P M z R 3 y M d P r e n m J i f F / 1 Y J u + C x x X H u y 6 i O 6 z j d J u K V 0 Z V M W u 6 S T X t h 8 Y T 1 E P w 9 b Q f 1 5 a s D I f X D M s / 7 + R E W x c s q r 3 H m C T R b e 7 R m o C P x H S i h E A w g F B b G 3 y h K F K S A r U a Q D y + 9 6 I R b j h 3 k i e g v j 9 Z w X D H C G K R 6 x g e N d D T Z u C D 7 g o + P l n B m W F X C a x H w B P U Q 7 K y J e N P F O D 6 p m S c r V a R b r I O F C 8 M 0 I q 7 6 7 + 1 7 3 m 8 P Z X G k c F F + H 0 6 g k E V 4 Y C B F w c 1 v D J R Q I C X Z r H x + S Q M R s L k v m U w f v Q I 3 g j u b e F f H V d F h 8 Q b X b w I B V 3 C 6 O e I B h I I + s r 2 M 2 C t G 2 1 K G I g b Y h 2 y R 8 U T 1 C P A m e J c P C Y 8 k U f u x h + w n c + Q W 1 E z S 7 w K o x v u i X J Q Z N W + 9 + u G z 1 A 4 0 I b J R B + O 9 V 7 B y d 6 7 e G t S h W p c Q C b P Q x D 8 D E n U n 8 / l 8 v j r t 9 8 L y x 8 J + V H q s a x Y I 7 y K C 4 u j Q 2 a v Q R I 1 G K 0 V X a z b W B d P s 3 G 2 7 T / 2 T / P + s d 3 d 6 w f B 6 5 Q 4 B P L Z d f z N E Q n l l I 5 l d R m p c h J b 0 n m o W h D l m f 8 P U y + 8 h R e n O p C u 3 I P O S 9 4 T h s k T D X 9 9 L t 8 H 0 Q q u S G u I R t u x k g q j M 1 7 G S 3 1 B V L Q C W f 3 6 F C 5 m p 8 Y 8 t d L 5 h Q U M D Q 1 i Y z u A g X Z D C M v M G / g s G R L x E R f w C d v j S G b Z x E L R h 7 F O K 6 O f h y d 4 R c k H U Z 0 3 8 B d 6 n W E 2 U e o + 8 A T 1 i E x Q k J u I R F G s p D D Y f o r c i a g o x p n O k r W i a L e j I 4 F i o Y T t Q g G z q R v o 6 6 0 l 2 f 7 x f 9 7 C 2 O v / F 2 T Z P W n q + e W 9 z g o C f R K u b J D L V Y 1 i b U v B i 0 M a C a N A F 5 q 7 0 I 1 6 l 4 s H b H n S J p / P f C E v S r 8 5 y 7 1 W V B N B P 1 k u a r 6 f J Y P W O O C E f b F K m 2 i 2 z G w z t k q r i I d r h V S Z B 0 2 n C Z L r G F R M M W u A h e y O l T 1 B H Q K c 6 P q e X 4 M 0 q a F Y z d L V c A M D b a e g S W X 4 l V o N i t X V N X x 1 + Q 6 q 2 5 s 4 c q o D t y 6 n M H D m H 0 h 4 z 7 / n f W 5 Q R V f C a m r z + R I S S g T r h W 0 c 6 4 k i U 6 w i J m t Y K Z G o b A s + 3 m l Z J t F g q y b u z U 3 j 6 N E p s h z S r k R j 9 a o B / x n Z K l h K m v x L M o D 3 j h / M p W Y x c 0 F S J r M A / E h W 0 I H d + B c o p o v S r u i s g V K I r N 0 I P W C H y G 4 B e o I 6 J F 4 e 0 d D b R j 4 7 N Q A 1 r S J p X M Z 4 Y n e p Z 4 6 j i q W S q I z k 8 0 e x n p + i I P v 5 X i S A Z z 8 z P 8 3 7 8 O q Y h r n t E j p 9 E c S C O j V W G Y u l I k b C E V T I C j n 4 Q 2 H I i k + U h V O j q q g 6 1 d v X g / k U l 7 S 2 e l R Z e / q i g d m w H 4 G s j r G T Y v d D k S 2 v I r L U B S W o Q B m W k V y 7 C d V X s B 8 F u Y 6 v Y D F 7 F W N x i r 9 s h 8 L I A D I Z z D I d x 1 / s D A x P U I 8 I r / b O C 6 h Z V 0 5 y X + Z k S O 1 0 k q M y b Z s I k G t g b t C J 7 6 1 3 Q U y T Z / D K Y q D 3 7 r p V t u x 5 p F / W c e a 4 F c f w c A P H O T y 4 6 p 7 Z z C v o + 5 z B I L r g i J J u Z L V 5 + S L f m C R q H / b 3 W y t Y W s + h / / j a Z T d s x 0 J 8 3 F W B T C 7 l w 6 D e J i v H q 7 U 4 0 G e o d w z c q f p w s l 0 X H R s a r 6 0 c l S C T h 7 i 8 d Q t 9 w a M w F x U h 7 L x C 6 i p 2 e L 1 8 j 8 q 7 J C Z 2 Q f w k n O 9 m N F S H r Q F I X j F R R l m U c m Y x 6 a v U U O z 1 1 C p L J S E m p i s 6 g o n u R X H / e S R H y u F S 2 Q x n O / D V e y V X H z O y m J I Z e 2 0 s 8 v G E m O g 1 z v J F 3 L o X c 1 a t Q w H t d s T k n v F 8 1 1 R E f X t O c m 0 F F x 3 l 2 1 b Z K m / A a L c M L H Q 1 d E L Q Z / i O 0 8 W R 6 z I O 0 z H F 6 T e e s s T E q H o Z y e I 1 + I 5 I 8 J + U 0 H m s E 5 1 n H 5 R 4 5 v F A u N i K w 5 t T A d x Z 7 S I 3 g K 5 m 8 7 z k Z w i J 0 A C 5 J S a 0 e I l c m 8 v C I m X j S 1 a Z M v K E O C A + 1 t t n v c F z B k + x C P m 4 W K i M 2 6 s K u X j A 9 W U F / f H 6 y k / M c E f E v k e Q h e L X O F Q r V W G 1 G G 3 O E i d j k G U r u O a b z a d 9 k P p l j N P 7 8 6 r 9 G r m D r G B e E I L R Z g z 0 t b 2 G / s h x b O d y Y h / j O y l j q q f 2 v g z P h + P 4 7 f S g X h e z L W e t j e H E C x j r e H n n u B w 8 Q T 0 i 9 Y s Y S J j q 1 W l f A H P k 1 6 v 3 D M T C 3 V B G 6 A o 3 H c R o 5 1 k S 0 A C Q k j C X / w m p 6 j z 0 p P V D H s a g 4 t M G u 8 G c 4 c 2 N / l h I o 2 1 T 1 N j 4 o c W A 9 9 K W b c K 5 J d t w e 7 1 w 6 f u d 7 n N z W / w R f H 7 H V a X U h u s w 8 k J 9 c k K G b 4 S a N 7 0 V L w j B w v J N y u C 6 + C E 5 j s G + Y 0 1 n Y Q t I T B W t d g x u e E C f 4 R V c m M b y 2 p 6 g D o E b d N V 1 y J f v 4 N 2 j V T H f 6 U s 1 B F 4 I g N f 3 9 Q 2 Q O 0 J W K 3 5 3 E D 1 j 4 + g k V 6 + r b Q w b 0 d v k g v x A c Y Q 1 G P m 8 8 c 4 R F V F S R S 4 g I 5 W z v t 9 v J j Q y A X T H H k M 1 7 J U o h + L 1 B U M d I o E E N X 5 L S Y q r q G + D c d j h a r L e f d P u 0 R O p 3 Z f U A n k U d N f W I U 9 M Z L g u I 4 9 b M W z F D P I + u c S b A 9 c H U W 2 j e m 5 0 7 x Q l T 1 C H Q D K r i M C Y b w P x Y 3 Q x N H B q Y E M 8 x r 0 / O W M F c j c 1 h j E Z y l m D h C U h E e y n H 1 d F b / t x + v W q W C S L t Z 6 f f v 5 E x e 2 S G n B H x E S J L v 1 c u f e n G Q U a d 0 L Y D V v u r T V D t m J u C u S a 9 U w p C A e s x e v Y 8 j i M d i z Y 9 + r Z y N e s R v a y C d 9 R a 5 t j t W y p 9 h o u b a B e N 0 S M K 4 X s 5 5 A V k + m j A h X 6 F d P W s X R L 5 L 6 3 D s v q 8 A R 1 y P C y N N w d 8 e N c r 9 g e j O h o j w x Q Q 7 E u c e x z y / 0 G 5 t I X s J C + j P n U z 2 I / 1 A C 2 t X V x 2 X 1 j e H O X b / 6 s s k B X d y N j f Z e R W E S k A E V D J p 2 f 5 i 1 U J h c q W 6 5 d V O Y W k + j s q q 2 e w p a G 2 S p v I B R o 3 p n T H b M + j 5 e J l Q c l 0 b X O + J U I u i K j 4 r 6 D / 4 X m E p C 4 N 8 8 e H A 7 u n c x e h y e o x 8 D n r u k b s 1 s + r M / T D 1 R U Y J I r w b 7 3 w v Y l E p 2 J X v m I 9 S R y D R k e D M 5 v b 2 N t b R 1 r F / 4 f L P 7 0 f 4 v 9 h 8 m x 3 m / x 7 r G 0 c E t H O 3 W y q F Z d w c d F H z d u z W r g T s 9 c N 1 m A 4 3 3 1 n Q B u 2 k P W + c v m s l D D q / B x 7 Y A G U o U 5 E p 8 P R 3 t v 2 3 t q c L 1 D R m 6 X 0 W a Y F M P K d O 5 N b G z N 7 A i S c a p W 7 R e u M v w g v H G o X 5 j 3 u y s I k I t R 1 U r w F 8 O Y r 1 4 Q 4 m K C / j Y U M g Z U J Y 3 u t g n 0 J A Y x v X k Z 8 f B 5 U d D l U Y i K K Q w q 5 l K 1 C Y 5 D i d N Y y t 2 g T 5 c Q U A J Q j Q r F C t 2 Y 3 S Q 3 9 B H g T H H u y X M C d m O T G n O 4 g r 5 o L W v k T 3 f 8 O D P M 5 d l k 9 M b J p b I v 7 d x o 2 R v U D Q O f f / Y Z B k 8 E c P W H B f y H v / + P l v t o C + L C / A Z i 5 D Z 3 x 2 b p v n 1 h s m G 3 m b M m x M q U N t n i i v A U H H a N O z 0 A n g N 3 b U m x 4 r 8 9 8 A T 1 h H g r V k G E 4 i o 9 R 3 5 7 v / X D r + d n y M W 5 j 4 7 O 2 M 4 g Z j z 8 G x Q o e E 9 m y 8 i X D 1 Z s 0 + H c W A m X F 8 I k K l 4 6 l Q e b v 6 d G P E U x h D 3 T m F r A Z l E i d 6 i + K d x c 8 d H n H s y J 4 U U Y z o 9 Z a T + 3 V h W c 7 N c p + C c r 0 d A b l q H P 4 7 i K u b e u Y D m n 4 L e T V X w z 7 c c L w 1 v o i Y T x / b X / j S B n Q c h R / P i X O / g / / / Z v 0 d N L J 8 0 F d z L w x S Z V k B H 0 2 Y P s Z I 2 c 5 W L d 8 K d 9 R n H u x 2 N V c u m s f f u G X + x 6 S 8 P U 6 P f Y R K I h D 9 A T 1 B P k w y M V + A I S z A L 9 E P Q D F 6 s 5 X L v / A 4 J B H x I J K w j n A W D d f B X J j E J X c w m n + j X c d J W + a k U / X f V P D W g i m L 6 a V L B G g T r n H P 4 m U E B 0 M k K f S U F 3 G b i Y 9 + F I r 4 G f 5 v x i 3 C j q B 9 6 Y q u X B 3 V h R s J T d Z 0 R O O G l G b j L Z K j r a a 2 7 w N n 0 u e 3 E V T U Y s x E V t Q J Z Y J o G R S 0 z H E J R V h O g c b B Z m s V 3 Z x H i n t f r j h Z 8 u 4 f y r z V c 4 c d D u m 2 K w l T H W S F i u z I k v b w f w j r 8 s 5 r A d F D N P F o + 7 3 2 3 m 7 U X 1 e C z K z c H f 2 e P Q + O J + U N R I n 9 O + Q e b 2 u u g e P j 3 2 O n S 6 7 G a z V s Y F p y g p 0 g 1 y E a 0 f k 8 X 0 y h 5 d t + 1 h a 6 I c l 8 5 y e q a 4 e A z X V / / g h I n w W B g / z u n 4 d D 6 I z 9 e C q O q y s C r 8 m o 9 O q D g X r x f E 6 Q E d 5 0 Z r A t u L U 2 S N m l E N 1 P Z / e S d A j V E h a 0 L W l 8 T E P X K z K Q W T 3 W Q 9 I w Y C Z G V y u v X 9 u L g o x 0 m l o j U I y + s Y 7 w X H q C w m T a u Q K 3 s d 6 T Y K X l 2 8 L V l i 4 v o S P N B 8 I J r 3 6 C N d q O 8 Y 8 S z U E 6 b R 3 + c q P v / 0 T / + C 9 9 5 7 C + G Y H 2 v 2 Y g R j n S / b 0 z y s 5 6 1 T 4 H 2 p Y b z l 7 S O q S H l q x e 1 V E / P p 3 Y O h D M 8 b O m 6 v B s K w B e O e L o f F j E w u X G v L + N 6 x K r m S 9 k Y D I j f P d v m 4 8 9 L t / f 3 5 n h 8 x O u Z z Y 5 a I L s z 7 c L S 7 h A S b S h v n + e l 0 B v K a g v a T r l 4 / G 2 O b r F G b / R k V i k P l K p a 2 r l G c 1 S 3 i U W d B 8 4 e F u / u t S Y o W j o V i 3 F b K s 1 B P E E 6 e n d m 4 h M + o U c 1 u X o B B j Z i z q t 9 9 9 y 1 0 d X V R A w 1 i o v t V 5 I p D J I R L F C / U L B M H 8 i x G 5 / b m 5 L I Q 0 9 r W P W R L K 8 K y O X A H i L Z F D d 7 X + q o 8 n 1 Z w h Y L u H V x i Y r g o Z 1 d U R 2 7 t v r 3 H g h v 7 h 8 e b i 8 l Z o a S o W 0 L V G 8 T E v H d U R U + s d q z c I R g O y z B I / A z P 1 H V o 1 9 r x 3 c x 3 0 H L 1 l t C g z 3 H E p C 8 Z W K 3 c F W L i i w + L S b 1 P V v 4 R x M S 4 O z j 2 w h P U E 2 S 0 4 y I 1 M A 2 T P Y a o M Z G X S + j o o E b z z Q / i c R 8 J i j k 7 O i i E 5 a S 7 N L K R n 8 b G 9 p z I E / T J A X L 7 B u h 9 a z 8 t 1 1 L H t o / c k 9 a C Y n j C n 9 P l v E Z / 0 y R C N x N t G / j w T K 1 j J O Q 3 8 f G J W l m 1 R p Q u W c Q e E V 5 2 h G h 0 s 5 x u 6 N H O m q D O j + g I k C X m m v I M Z 3 k 7 8 A D s 7 / 7 m E 3 z 5 3 Z / E x E I B / Z H p c / h i x C h D M g b i J 8 T 9 i a 7 z I g P C f + T R m z k v d r 4 f P E E 9 Q W Z T 5 0 k I 4 + i K J M X 2 7 d W 4 m I Q 4 P m k N P n K G u r 5 s k K u 1 9 8 / U E 5 s i w Z 2 n B t 4 m 0 p m Y 6 h U D + p z V C I q 3 T X y R D Y l Y q h n c u + b A P X v s d v E y p n k t j G S 6 V l q 6 o K / i 8 y / / d a f j g T t J v n r A + l Y c y D v u H v f 4 V V z h 3 0 a T u u 7 c O b E X s i L h 3 A v n s J 2 z k / r o K 6 p l d W d l f w f O / e N z 5 2 R A P C o S f a 6 b z s j u h c 0 Z T 1 B P m A y 5 c z / O j 4 v 7 y x s 5 U a J 5 4 v g L I s l z J V j B t 4 U A O S 6 S S I P h m a u i + 9 Y F F 4 p x G E j U Z t g F X p J x V f F b i 3 Y b z e M m h + s r N V H w X C W u 4 K S Z e X L R f u R u N 2 S W l s V j h q + I I 2 d 6 k c l k 8 N q Y K t w 8 F t W D W N 2 2 k l 5 F t p E d h s 2 l 6 h d O c H D H c a 2 I B E J Q / X Z H C b 2 n P 9 R c 1 M r g w Z s 3 Z 6 Y b G 0 2 s U c O h x o I 9 G G 0 / S 9 + n f i j D E 9 R T R K S t A 1 e W e / H H S w X h D t 1 Y i a O k y l j I K P h s N Y j P Z 4 J i 8 b Z k R h K T 2 v j G 1 Y X 1 d U N k A j h w b x f n F f L K H v s Z 3 d 9 q s t r E S P s N E o C B 4 c Q Z r P t H x N K m H e F h d H W 3 4 8 K F C 2 i P m K K X b j / 0 t 4 W R q t S s I G e f s 7 i a M b N B b i I d c 4 G n w b b g 5 9 u X 6 Y v T 9 6 Q v N 5 v + C V x y 4 N v 7 D R 0 m 9 d 7 q v u B 4 j T P T Z S 4 t Z m M 6 r m U T p b D l j f q P i p 7 L m 3 R + e G q H J 6 i n D M X n r + t Q Y J y 0 P o N 2 / z D n J 6 H 5 x d R 6 z p G 7 u E A N i R q P x A O Z 9 v O k C E 9 c X L E 2 H o J j f d 9 S Y 7 G O I Z m 5 i u O 9 O r l r R b J G J Z H B I E U K W N / M Y L y r u T W Z o 0 b O A 5 9 u u o I B X N + 0 0 s u 5 x r g 7 b n I z k / Y J 6 x V t Y X W Y r W I F i d V 2 + r q m 6 G G L k r U 4 5 k p l M n J 0 I m r D X v u C z 6 U 7 X n O Q 4 t Y + Y 8 U + u Q 1 w V d o P j l d x a l D H Y L v h C e p p I x y J I Z Z 4 c I 0 J T o V R K E g / P 6 W h 0 G U H + / T b 6 + s U d y 1 y t k I X z k U e 4 j J N z K f O 2 v e 4 1 6 0 i B L K a v 4 3 p j Q 5 c / v 4 + X j n 5 D j r b Y y L r w j 2 Q W 6 5 u Y 9 H u T u Y e y a K a E f c d 2 g J W 4 2 T r t J x r 3 v T e m F A p H r T E M V + o 1 X T Y g R 6 q l P L w n Z a R L S x D l n 3 i / U R P I b V 5 7 q y Q E 9 b n 7 B f u O O F J o X v S 5 D 3 Z + j f u 9 Q T 1 j O I e g / p h T i H 3 L k n x V J H c F V N Y K K a b Q r O 3 X F k P + 6 W i 1 e f l l E p l b G x s k I u V w f H x s + j o 6 K j V d 7 D R d Z V i p V s 7 c 4 y 4 t 3 E 9 X + t i 5 7 G o 8 X j N b D h W t 5 H p T U U 8 l l / V M B a N Y r l k T z q 0 W S w V 0 N 3 d R S K / i G 0 t J W b l 8 i R N H i c y N s l 6 + v Y v J n 3 N E q 4 7 A 6 I V s m t C M V O i C 9 r N F Q X v H K 0 / v 5 6 g n l G 2 y 5 K I k 7 j T g Y t m X l 0 a R c A X I V d N 3 h E U w 0 m x P c G D i + r + + p s I K p a w e L A 5 o o 8 i M 3 c B x 0 8 c 2 + m 1 c 6 M o 9 S 5 a v r J u 3 7 O Y 3 q q V P 2 b c a x C 7 O d m n Y Z u M X j F h C X M w X J + i 0 C k F M d k / j s W Z V a w s r 2 I x c l F U K e J B V 7 n H / u 7 1 3 q Z A 6 N z 1 k R x z K n 3 7 b / 4 7 s R T x K Z 3 3 r Y o k s k g a 8 Q T 1 j D H Z / R O m u n + 0 t y y 3 g + f / 6 I Z v p 3 O h q r j m i R M j + 6 + r v w O / r 2 a 8 K O 7 f u 5 h B b 2 8 P 3 n r 1 k 1 2 W y c 1 Y R 2 1 p n n R x E f 2 x W t b 6 R L y W a d 6 K d N E 6 f q 4 9 E W o x C B 2 N + D A w N I i 3 z v 0 e a 8 k s A o 2 m g + F D t N t / M V t E t V I h y 0 U b 3 N r t a 4 u I O V v A a y l v F u b E f W c w P a l f x W L 2 i s i Q O N Z / G X 3 k Y j a 5 r n i C e t a Y 2 X y V 4 p r 6 i H v T n q G 6 s S 2 R E A y 6 e m 5 Q Y P / z z i z i n 9 d a B / h 7 w d n i m q b h p R d f F G 5 e I l G b a c e N 3 5 k W 7 s D W s T 0 0 a G / x w O / u F K G 9 4 O x z Z 5 r K 3 K b 1 d 6 V c Q t W 1 s B 3 D V k h f M v H + W 3 + D t c 0 V 0 Y 2 / u Z l C K p V G c n k D q X S G b m n 8 4 Z / + F 0 p 6 G b d m 1 p F M L o n H U 1 v N l w 1 1 q O o l F K o Z d E f H U V G L o n 4 i V 0 n i E g X 2 H F H k S j F R x K U Z X i 7 f c 0 Q s t I G g r w t Z H k d q 7 l E d m G q l h F d H S u j r J P e v 2 S W 5 C d z 7 V q p m E Q l 0 i M w L z n z f L z + T o M 5 2 q D u p R I w o e O l K u 3 K o F g v k + l Z F T Q h f v y x y H f 1 + P 6 p V 2 k d u a n t 7 Y s c 9 V e n C U K Z 4 r F K p i u c k E v s T O 1 u r P F 2 g G E 7 U 5 V 6 I p c x p / H a y e T e i Z 6 G e I / L l H m o A h y c m J h A M 4 8 p 6 5 8 5 K I o a h Q 1 O b 9 R 6 S j O y e B h 6 I Z j H N p b h k 2 P 4 P 5 s 6 a g l d G N C y R V X J j 6 B o y D e N S i 5 m r Q j T x W B T d J z r R H m 9 H P B 5 D O B w S Y o n H 2 u p i P T + 5 q r F Y T H R o z M / N Q b f z C x 9 E V 3 Q M i m x Z y + C 2 N a V G a + i 0 c e N Z K I 9 9 w V P m O c v B K Z c c j F q N y 0 2 1 X E Q g V I t p u G H V m v T e c E p S u S o h Y U 8 6 b E Q l 8 Q R c S Y P s h j n w A g 2 D b a f g l E h + E C z 8 L 7 / 4 M z 7 8 6 H 1 7 z 4 M R Y 4 N l G d s k U o 5 V h 1 q s 4 O 9 Z K I 9 9 w d W b K m Q k H C E 1 K y L j F h P j j j N a d Z M z 3 P 3 M 8 7 1 Y T M 0 y O y p k T d x i Y n i u l A M v h S M G c / c J W 6 7 f v v k 6 p q d n 7 T 3 N q V Y r Y s r I H / 7 5 U / z w 4 y X 8 t / / 9 G a 4 m 1 Z Z i Y j w L 5 X F g 3 h 1 N 1 V k o l e I s P 7 m G q c K 8 6 C 5 3 V s 5 Y y M g Y p c Z X J W G l q i U E Z R l p l R q k F E Z V N p D g Y q B k e e S i h F x A R T v F N l z 1 y E 2 F X M w g x U Y N u 4 W g u X I U M x J 8 C b 6 2 / a V G c E K u M 1 0 k n e Y O C k k s k f P N t x f I L Z Q w P j 6 K p Y 0 C L l 6 6 i d d f f w 2 T A 2 F E o j w c I W F l M Y l g J I L O r v p F y t 1 4 g v I 4 M I 3 T 3 F W t L M p O N 8 K 5 h L 1 2 4 1 1 J l T D Q 1 X z a a 2 E L i L b o I y i Q m Y v 6 d g u K X T 4 e P O Z u 7 f G u v V f S 5 w b O L + e 6 E 7 F A C b I p w R e w B P i H r 5 K o L v + E 3 / / + Q 4 r B 4 h S v c X c 4 R Y F N k g 3 n F p b g p / 1 D w 7 W e z E Y 8 l 8 / j Q P B q I x x H V Y r b o j e P 4 X l a J l m S R n x 2 6 1 K L O g Y 6 w m I 5 m 0 b X b + a e 3 F J M j M R V W J r A 0 z O 4 1 q G u v W I V p H S 9 L 3 / G 3 X V F D H 6 L R d H s f V 1 R r j f v h 0 a u H F P e z u P v 3 h n G P / z D v x N i Y m R y L Z u J i S m W V A w M t h Y T 4 1 k o j w P B E w q r J C a n B T f r n H D g S Y p 9 M R K a b V 7 M D R O S K 5 O 7 q k v w S 7 S v x W V 9 b b u E v j b L q r k t l L M U 0 M N y M 2 n i 1 A F n 8 L K L u b G Z Q m 9 P f d W l R j w L 5 X E g r o o 6 7 q Y Y G / L 5 6 + O W a o m T W W v X Z 7 G A t 0 s J L C a u 8 M Q 1 3 h l e O 6 v R l X N Y 2 i 7 u i K k e j p 0 u Y r t S G 6 D l i Y Q 8 V N D C m O 1 i Y o + U I 7 a 6 1 j / D d d / 6 p 7 U a z X X h C c r j Q P A 0 e Y b H h p R A b e I i W 4 1 A m M d n a g r p b r P E V X X V g O B y a V z j n b m x Y g 2 U N m O o L Y J F O 9 t c u 8 c J s I 5 Q J Q x 3 v I S 2 o N U x w D l 6 P J G Q 3 c t W U / E d Q V x J 8 p w l C S H / b r E 4 / 5 g b y z O Y S 1 3 E D 3 M p f D d d F f O u / t N / + V c M D F j l t f f C c / k 8 D k x H W B d L e 7 r N y 1 5 u W L N C l w y n S v X Y o m t F K a k h P M z C M 6 H f I 9 E c t R 8 g l j M K B j s e b D U Y d i / Z I u 7 F z W U T k e B F e 6 t G p V w l a 3 k W 7 Y k I y b n F F c D G s 1 A e B 4 J 1 w U u 6 c K e E G 0 d M p q 4 L 6 8 X w c / m m G l y W u b b t 3 H j s q d l + 9 y 0 y 4 h N / G R a T 7 i q 1 1 + f T R W f D g 8 g W 9 x Y T j 3 1 d X 0 r t i E l u K I Y z 1 f c q c o X 9 Z e x 7 g v J w w Y 1 u 7 x t 3 m a v l A s V Q V l d 2 4 0 2 t F O l x X v K U n m 7 D r 2 z G V s r 1 p C Y 0 E 4 t s z 7 3 k + h p K z C o q s x e X k z 4 x X Z + p F O 1 l R w m 9 a g m k s r 0 t J i g e 7 Q 1 i p P 0 l j H e d x y i 5 l C M d Z 8 V 9 v q m a j H i o 1 b e o x x O U x 4 H g J T 3 9 g Q B Z o e a u l h V H U U M l Y T l E W k z 5 O H W k t b t W F e N B 9 o Y L I 0 K 3 Z R K v P f v 3 9 O D u p F m H i / M + n B 2 u P c 6 D s g 7 c d V 4 q l L B U s j L o e a E G 9 5 w u z t 8 z D G B 2 l V 5 f L U H b Z + 6 f J y i P A 7 G S k 6 H 4 A / A F m s 9 v 4 g W n 1 6 r 3 E A z a j X e P C 3 t D 2 Y k d N K 0 + b 8 / N K h d C a T I U x I 2 f M U m I h t 0 b 9 9 J I 8 w 9 g q + Q P R x C O h j E U z o l t v j k s p B X h B t J X w U S f g m A 0 A l + r H o 8 G P E F 5 H A g n 1 8 4 X a D 7 H K l 1 I i g 6 K H f b w 6 v I U Q 3 G F J j c r + a I Q p c O s q 0 4 f v 6 0 z 0 / f 2 S n 0 m L L 9 E 1 0 1 I 1 P C / n b X E 7 g w s M 3 q 1 l t 0 R b G s T A 7 i O i H i b b w 6 8 b t b O 2 C 6 Z y a 1 0 C v n 6 C c c t 8 Q T l c a h 0 R A Z 3 K r e 6 4 a y G 6 c 1 a 0 U y G 4 x I x W X D V h L Z G S i W t D M Q i d d 3 f T s E W X j V f 9 H v Y j 5 1 o M v 2 8 Y k i i T u D b D X U e 1 F I J s r / + A s B i 4 h Q j t 5 C a o Z b L I p f v 5 4 u X 7 T 1 7 4 w n K 4 1 D h 3 j 6 O R 3 g 6 R q 5 c g T Z t m b S L C x u Y 6 n 5 J 3 G c 4 w 9 x B 6 e f O a B L V H e u 5 7 q k Z D m K h a d s 6 N o M 7 M C K k G S 4 P 3 Y g / H B b i q R Y K Q i C M L M q 1 7 f G G h E b P 5 b J u g U i U X D 5 7 Z x 0 m F r N X 7 f s W n q A 8 D s x 8 x m k 2 r R s k u 0 y J U B C + K c t 3 e n W s H x v 5 2 n S J Y E P D 1 w q 1 x a W Z 1 f w 9 + x 7 h P L W F + 8 g W q F k H B s O 9 e c K 1 I / E E o l G R 4 a F V K i L 3 8 E H W y R c K C d f Q p A D t 7 E s n d w l w P n N Z W F 4 3 n q A 8 D s x Y h 4 6 q m F X b o h U T q t 3 j w C l E y W 2 u h G u i u 8 0 q O S 0 w a 6 + d z u c R n C Q T 4 C O v L 2 O i L d C N n u i E e E x f o E b s C s m a w R b I j e r q H l c o 1 m P r V C H r 5 L h 5 v m C Q r E 7 9 3 C 0 3 L N A L s 7 K o Y v v D j I K 1 j I 5 Y 0 I 9 c d g u l h r J m j X i C 8 j g w 5 S K n B D U R k 3 0 F 5 z o S 6 b z V C c A p R M N t Z B m o I X N j 5 v l P j F P X v K z p m I r V E m y 5 4 G R 3 Y G J n 2 r k y S p / T 1 N 1 q D b t z L C A H t 2 X h M b J m s N i c 2 9 X 1 G I b a u S p t F W f 7 t r B W C C J E 1 v Z f / u V f M T M 9 Y 7 + i O Z 6 g P A 5 E f 5 x c p 2 A I h k a u l B C W C 9 v v k q U S h n l 9 z y b 4 u T u O 2 v e 6 X a n J K R f m j p s 4 X t p Z r u Y h Y K v E X Y K O Q B r h W E r X N O i q Z U V V i v W c n j 6 + n R 3 R M N B h U v z E K U 8 S j v R Z a V X / / u / + D 1 y + d B W q P f 2 D y 0 D H y J q 6 8 Q T l c S A 6 o w Y 0 8 s 1 0 f x x B C t Y b u b S o I B r a 2 6 R w j 1 2 + t L v p s a g c Y c l 2 T f G H g c e i 9 n J H 2 W L p F E c p f h + + n / H B T 9 a n D l 0 V z 6 k U i g h S 3 M U T E 5 2 h g H f f f g M Z e 7 l W p j M 6 Y t + z 8 A T l c S B W s j I u L f g Q b r H 0 a G + k j C i v S E 2 w O L i e n R t e d E 0 l A z L R X R t 0 d V u n j v D e E / g e B F u f a q l h c M u G O y U c K 8 T 3 m d c n d w / + G m S 5 O C c x r V m d F n 2 B m o A y m R y i 0 e Y z j w H g / w e 8 I n a q L 4 p I A A A A A A B J R U 5 E r k J g g g = = < / I m a g e > < / T o u r > < / T o u r s > < / V i s u a l i z a t i o n > 
</file>

<file path=customXml/itemProps1.xml><?xml version="1.0" encoding="utf-8"?>
<ds:datastoreItem xmlns:ds="http://schemas.openxmlformats.org/officeDocument/2006/customXml" ds:itemID="{5C0C31C5-CD46-4CDE-9E64-07341AB269BB}">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C7080916-642E-4910-A37F-66CF3CD34CE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Table of Contents</vt:lpstr>
      <vt:lpstr>Environment</vt:lpstr>
      <vt:lpstr>Pension Design</vt:lpstr>
      <vt:lpstr>Performance</vt:lpstr>
      <vt:lpstr>Sustainability</vt:lpstr>
      <vt:lpstr>Society Preparedness </vt:lpstr>
      <vt:lpstr>Performance!OLE_LINK66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Cerda</dc:creator>
  <cp:lastModifiedBy>Altamirano Montoya, Alvaro Jose</cp:lastModifiedBy>
  <dcterms:created xsi:type="dcterms:W3CDTF">2017-06-13T16:09:39Z</dcterms:created>
  <dcterms:modified xsi:type="dcterms:W3CDTF">2018-03-20T14:24:49Z</dcterms:modified>
</cp:coreProperties>
</file>